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<sst xmlns="http://schemas.openxmlformats.org/spreadsheetml/2006/main" count="52" uniqueCount="51">
  <si>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r>
      <t>Calculates bill totals, energy usage and effective kWh rate based on Eversource 2020 Rate R (</t>
    </r>
    <r>
      <rPr>
        <sz val="6.5"/>
        <rFont val="@Ž0îþ"/>
        <family val="0"/>
      </rPr>
      <t>Residential Standard Service</t>
    </r>
    <r>
      <rPr>
        <sz val="12"/>
        <rFont val="Calibri"/>
        <family val="2"/>
      </rPr>
      <t>).</t>
    </r>
  </si>
  <si>
    <t xml:space="preserve">  Enter your values into green lines.  Eversouce billing periods end on same day as next period starts, use this format.</t>
  </si>
  <si>
    <t>From array managing software</t>
  </si>
  <si>
    <r>
      <t xml:space="preserve">kWh generated by array </t>
    </r>
    <r>
      <rPr>
        <b/>
        <i/>
        <sz val="10"/>
        <color indexed="8"/>
        <rFont val="Arial"/>
        <family val="2"/>
      </rPr>
      <t>[1]</t>
    </r>
  </si>
  <si>
    <t>From Eversource invoice</t>
  </si>
  <si>
    <t xml:space="preserve">  Start date (mm/dd/yy)</t>
  </si>
  <si>
    <t xml:space="preserve">  End date (mm/dd/yy)</t>
  </si>
  <si>
    <t xml:space="preserve">  kWh purchased</t>
  </si>
  <si>
    <t xml:space="preserve">  kWh sold</t>
  </si>
  <si>
    <t>From your REC sales info</t>
  </si>
  <si>
    <t xml:space="preserve">  REC credit/month</t>
  </si>
  <si>
    <t>Computed values</t>
  </si>
  <si>
    <t xml:space="preserve">  Billing days</t>
  </si>
  <si>
    <r>
      <t xml:space="preserve">kWh used by you </t>
    </r>
    <r>
      <rPr>
        <b/>
        <i/>
        <sz val="10"/>
        <color indexed="8"/>
        <rFont val="Arial"/>
        <family val="2"/>
      </rPr>
      <t>[2]</t>
    </r>
  </si>
  <si>
    <t xml:space="preserve">  TOTAL kWh bought</t>
  </si>
  <si>
    <t xml:space="preserve">  NET kWh bought</t>
  </si>
  <si>
    <r>
      <t xml:space="preserve">Excess kWh sold </t>
    </r>
    <r>
      <rPr>
        <b/>
        <i/>
        <sz val="10"/>
        <color indexed="8"/>
        <rFont val="Arial"/>
        <family val="2"/>
      </rPr>
      <t>[3]</t>
    </r>
  </si>
  <si>
    <t xml:space="preserve">  $ total bill with solar</t>
  </si>
  <si>
    <t xml:space="preserve">   - REC sales avg/month</t>
  </si>
  <si>
    <t xml:space="preserve">     $/kWh</t>
  </si>
  <si>
    <t xml:space="preserve">  $ total bill without solar</t>
  </si>
  <si>
    <t>Solar savings during period</t>
  </si>
  <si>
    <t>Cumulative savings</t>
  </si>
  <si>
    <t>Investment</t>
  </si>
  <si>
    <r>
      <t xml:space="preserve">   Net cost of system $</t>
    </r>
    <r>
      <rPr>
        <b/>
        <i/>
        <sz val="10"/>
        <color indexed="8"/>
        <rFont val="Arial"/>
        <family val="2"/>
      </rPr>
      <t xml:space="preserve"> [4]</t>
    </r>
  </si>
  <si>
    <r>
      <t>BALANCE (Cost-Savings</t>
    </r>
    <r>
      <rPr>
        <b/>
        <i/>
        <sz val="10"/>
        <color indexed="8"/>
        <rFont val="Arial"/>
        <family val="2"/>
      </rPr>
      <t>)[5]</t>
    </r>
  </si>
  <si>
    <t xml:space="preserve"> % remaining</t>
  </si>
  <si>
    <t>Eversouce Rate G (8/2020)</t>
  </si>
  <si>
    <t xml:space="preserve">  Monthly fee</t>
  </si>
  <si>
    <t>SOURCE: Customer Charge</t>
  </si>
  <si>
    <t xml:space="preserve">  $/kWh TOTAL kWh bought</t>
  </si>
  <si>
    <t>SOURCE: Stranded Costs + System Benefits + Consumption Tax</t>
  </si>
  <si>
    <t xml:space="preserve">  $/kWh NET kWh bought</t>
  </si>
  <si>
    <t>SOURCE: Default Energy + Distribution Charge + Transmission Charge</t>
  </si>
  <si>
    <t xml:space="preserve">  $/kWh excess kWh sold</t>
  </si>
  <si>
    <t>SOURCE: Default Energy + ¼ Distribution Charge</t>
  </si>
  <si>
    <t>kWh used per day</t>
  </si>
  <si>
    <t xml:space="preserve">System description: </t>
  </si>
  <si>
    <t xml:space="preserve">     # of panels</t>
  </si>
  <si>
    <t xml:space="preserve">    Watts/panel</t>
  </si>
  <si>
    <t xml:space="preserve">    µ-inverter per panel, W</t>
  </si>
  <si>
    <t xml:space="preserve">    Mount: roof versus ground</t>
  </si>
  <si>
    <t xml:space="preserve">   Nominal array  power, kW</t>
  </si>
  <si>
    <t xml:space="preserve">   Max AC output power, KW</t>
  </si>
  <si>
    <t>Equiv. Hours of max production</t>
  </si>
  <si>
    <t>NOTES:</t>
  </si>
  <si>
    <t xml:space="preserve">  [1] this is the total kWh generated by the array as reported by the array management software</t>
  </si>
  <si>
    <t xml:space="preserve">  [2] includes any array output that was not sold to Eversource because  it was instead used by you locally</t>
  </si>
  <si>
    <r>
      <t xml:space="preserve">  [3] kWh sold in </t>
    </r>
    <r>
      <rPr>
        <b/>
        <sz val="10"/>
        <color indexed="8"/>
        <rFont val="Arial"/>
        <family val="2"/>
      </rPr>
      <t>excess</t>
    </r>
    <r>
      <rPr>
        <sz val="10"/>
        <color indexed="8"/>
        <rFont val="Arial"/>
        <family val="2"/>
      </rPr>
      <t xml:space="preserve"> of kWh bought, =0 if Purchased (row 10) was greater than Sold (row 11)</t>
    </r>
  </si>
  <si>
    <t xml:space="preserve">  [4] System Cost – rebates, credits</t>
  </si>
  <si>
    <t xml:space="preserve">  [5] Original investment – savings to date.  Does not account for interest payments if any.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</si>
</sst>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/DD/YY"/>
    <numFmt numFmtId="166" formatCode="0.00"/>
    <numFmt numFmtId="167" formatCode="0.0000"/>
    <numFmt numFmtId="168" formatCode="[$$-409]#,##0.00;\-[$$-409]#,##0.00"/>
    <numFmt numFmtId="169" formatCode="[$$-409]#,##0;[RED]\-[$$-409]#,##0"/>
    <numFmt numFmtId="170" formatCode="#,##0"/>
    <numFmt numFmtId="171" formatCode="0.00000"/>
    <numFmt numFmtId="172" formatCode="#"/>
    <numFmt numFmtId="173" formatCode="#.0"/>
  </numFmts>
  <fonts count="1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sz val="6.5"/>
      <name val="@Ž0îþ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3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3" borderId="0" xfId="0" applyFont="1" applyFill="1" applyBorder="1" applyAlignment="1" applyProtection="1">
      <alignment/>
      <protection locked="0"/>
    </xf>
    <xf numFmtId="165" fontId="0" fillId="3" borderId="0" xfId="0" applyNumberFormat="1" applyFont="1" applyFill="1" applyBorder="1" applyAlignment="1" applyProtection="1">
      <alignment/>
      <protection locked="0"/>
    </xf>
    <xf numFmtId="164" fontId="0" fillId="9" borderId="0" xfId="0" applyFont="1" applyFill="1" applyAlignment="1">
      <alignment/>
    </xf>
    <xf numFmtId="164" fontId="0" fillId="9" borderId="0" xfId="0" applyFont="1" applyFill="1" applyAlignment="1">
      <alignment/>
    </xf>
    <xf numFmtId="164" fontId="0" fillId="0" borderId="0" xfId="0" applyFont="1" applyAlignment="1">
      <alignment/>
    </xf>
    <xf numFmtId="164" fontId="15" fillId="9" borderId="0" xfId="0" applyFont="1" applyFill="1" applyAlignment="1">
      <alignment/>
    </xf>
    <xf numFmtId="166" fontId="0" fillId="9" borderId="0" xfId="0" applyNumberFormat="1" applyFont="1" applyFill="1" applyAlignment="1">
      <alignment/>
    </xf>
    <xf numFmtId="164" fontId="15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9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10" borderId="0" xfId="0" applyFont="1" applyFill="1" applyBorder="1" applyAlignment="1">
      <alignment/>
    </xf>
    <xf numFmtId="170" fontId="0" fillId="3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4" fontId="0" fillId="11" borderId="0" xfId="0" applyFont="1" applyFill="1" applyBorder="1" applyAlignment="1">
      <alignment/>
    </xf>
    <xf numFmtId="171" fontId="0" fillId="11" borderId="0" xfId="0" applyNumberFormat="1" applyFont="1" applyFill="1" applyBorder="1" applyAlignment="1">
      <alignment/>
    </xf>
    <xf numFmtId="172" fontId="0" fillId="9" borderId="0" xfId="0" applyNumberFormat="1" applyFill="1" applyAlignment="1">
      <alignment/>
    </xf>
    <xf numFmtId="17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3" borderId="0" xfId="0" applyFill="1" applyAlignment="1" applyProtection="1">
      <alignment/>
      <protection locked="0"/>
    </xf>
    <xf numFmtId="173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tabSelected="1" workbookViewId="0" topLeftCell="A1">
      <selection activeCell="B9" sqref="B9"/>
    </sheetView>
  </sheetViews>
  <sheetFormatPr defaultColWidth="13.7109375" defaultRowHeight="15" customHeight="1"/>
  <cols>
    <col min="1" max="1" width="26.00390625" style="0" customWidth="1"/>
    <col min="2" max="52" width="9.00390625" style="0" customWidth="1"/>
    <col min="53" max="16384" width="14.421875" style="0" customWidth="1"/>
  </cols>
  <sheetData>
    <row r="1" spans="1:2" ht="12.75" customHeight="1">
      <c r="A1" s="1" t="s">
        <v>0</v>
      </c>
      <c r="B1" s="2"/>
    </row>
    <row r="2" ht="12.75" customHeight="1">
      <c r="A2" s="3" t="s">
        <v>1</v>
      </c>
    </row>
    <row r="3" ht="12.75" customHeight="1"/>
    <row r="4" ht="12.75" customHeight="1">
      <c r="A4" s="3" t="s">
        <v>2</v>
      </c>
    </row>
    <row r="5" spans="1:52" ht="12.75" customHeight="1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ht="12.75" customHeight="1"/>
    <row r="7" ht="12.75" customHeight="1">
      <c r="A7" s="3" t="s">
        <v>4</v>
      </c>
    </row>
    <row r="8" spans="1:52" ht="12.75" customHeight="1">
      <c r="A8" s="2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12.75" customHeight="1">
      <c r="A9" s="2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12.75" customHeight="1">
      <c r="A10" s="2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2.75" customHeight="1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ht="12.75" customHeight="1"/>
    <row r="13" ht="12.75" customHeight="1">
      <c r="A13" s="3" t="s">
        <v>9</v>
      </c>
    </row>
    <row r="14" spans="1:52" ht="12.75" customHeight="1">
      <c r="A14" s="2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ht="12.75" customHeight="1"/>
    <row r="16" ht="12.75" customHeight="1">
      <c r="A16" s="3" t="s">
        <v>11</v>
      </c>
    </row>
    <row r="17" spans="1:52" ht="12.75" customHeight="1">
      <c r="A17" s="3" t="s">
        <v>12</v>
      </c>
      <c r="B17" s="2">
        <f>B9-B8</f>
        <v>0</v>
      </c>
      <c r="C17" s="2">
        <f>C9-C8</f>
        <v>0</v>
      </c>
      <c r="D17" s="2">
        <f>D9-D8</f>
        <v>0</v>
      </c>
      <c r="E17" s="2">
        <f>E9-E8</f>
        <v>0</v>
      </c>
      <c r="F17" s="2">
        <f>F9-F8</f>
        <v>0</v>
      </c>
      <c r="G17" s="2">
        <f>G9-G8</f>
        <v>0</v>
      </c>
      <c r="H17" s="2">
        <f>H9-H8</f>
        <v>0</v>
      </c>
      <c r="I17" s="2">
        <f>I9-I8</f>
        <v>0</v>
      </c>
      <c r="J17" s="2">
        <f>J9-J8</f>
        <v>0</v>
      </c>
      <c r="K17" s="2">
        <f>K9-K8</f>
        <v>0</v>
      </c>
      <c r="L17" s="2">
        <f>L9-L8</f>
        <v>0</v>
      </c>
      <c r="M17" s="2">
        <f>M9-M8</f>
        <v>0</v>
      </c>
      <c r="N17" s="2">
        <f>N9-N8</f>
        <v>0</v>
      </c>
      <c r="O17" s="2">
        <f>O9-O8</f>
        <v>0</v>
      </c>
      <c r="P17" s="2">
        <f>P9-P8</f>
        <v>0</v>
      </c>
      <c r="Q17" s="2">
        <f>Q9-Q8</f>
        <v>0</v>
      </c>
      <c r="R17" s="2">
        <f>R9-R8</f>
        <v>0</v>
      </c>
      <c r="S17" s="2">
        <f>S9-S8</f>
        <v>0</v>
      </c>
      <c r="T17" s="2">
        <f>T9-T8</f>
        <v>0</v>
      </c>
      <c r="U17" s="2">
        <f>U9-U8</f>
        <v>0</v>
      </c>
      <c r="V17" s="2">
        <f>V9-V8</f>
        <v>0</v>
      </c>
      <c r="W17" s="2">
        <f>W9-W8</f>
        <v>0</v>
      </c>
      <c r="X17" s="2">
        <f>X9-X8</f>
        <v>0</v>
      </c>
      <c r="Y17" s="2">
        <f>Y9-Y8</f>
        <v>0</v>
      </c>
      <c r="Z17" s="2">
        <f>Z9-Z8</f>
        <v>0</v>
      </c>
      <c r="AA17" s="2">
        <f>AA9-AA8</f>
        <v>0</v>
      </c>
      <c r="AB17" s="2">
        <f>AB9-AB8</f>
        <v>0</v>
      </c>
      <c r="AC17" s="2">
        <f>AC9-AC8</f>
        <v>0</v>
      </c>
      <c r="AD17" s="2">
        <f>AD9-AD8</f>
        <v>0</v>
      </c>
      <c r="AE17" s="2">
        <f>AE9-AE8</f>
        <v>0</v>
      </c>
      <c r="AF17" s="2">
        <f>AF9-AF8</f>
        <v>0</v>
      </c>
      <c r="AG17" s="2">
        <f>AG9-AG8</f>
        <v>0</v>
      </c>
      <c r="AH17" s="2">
        <f>AH9-AH8</f>
        <v>0</v>
      </c>
      <c r="AI17" s="2">
        <f>AI9-AI8</f>
        <v>0</v>
      </c>
      <c r="AJ17" s="2">
        <f>AJ9-AJ8</f>
        <v>0</v>
      </c>
      <c r="AK17" s="2">
        <f>AK9-AK8</f>
        <v>0</v>
      </c>
      <c r="AL17" s="2">
        <f>AL9-AL8</f>
        <v>0</v>
      </c>
      <c r="AM17" s="2">
        <f>AM9-AM8</f>
        <v>0</v>
      </c>
      <c r="AN17" s="2">
        <f>AN9-AN8</f>
        <v>0</v>
      </c>
      <c r="AO17" s="2">
        <f>AO9-AO8</f>
        <v>0</v>
      </c>
      <c r="AP17" s="2">
        <f>AP9-AP8</f>
        <v>0</v>
      </c>
      <c r="AQ17" s="2">
        <f>AQ9-AQ8</f>
        <v>0</v>
      </c>
      <c r="AR17" s="2">
        <f>AR9-AR8</f>
        <v>0</v>
      </c>
      <c r="AS17" s="2">
        <f>AS9-AS8</f>
        <v>0</v>
      </c>
      <c r="AT17" s="2">
        <f>AT9-AT8</f>
        <v>0</v>
      </c>
      <c r="AU17" s="2">
        <f>AU9-AU8</f>
        <v>0</v>
      </c>
      <c r="AV17" s="2">
        <f>AV9-AV8</f>
        <v>0</v>
      </c>
      <c r="AW17" s="2">
        <f>AW9-AW8</f>
        <v>0</v>
      </c>
      <c r="AX17" s="2">
        <f>AX9-AX8</f>
        <v>0</v>
      </c>
      <c r="AY17" s="2">
        <f>AY9-AY8</f>
        <v>0</v>
      </c>
      <c r="AZ17" s="2">
        <f>AZ9-AZ8</f>
        <v>0</v>
      </c>
    </row>
    <row r="18" spans="1:52" ht="12.75" customHeight="1">
      <c r="A18" s="7" t="s">
        <v>13</v>
      </c>
      <c r="B18" s="8">
        <f>B5-B11+B10</f>
        <v>0</v>
      </c>
      <c r="C18" s="8">
        <f>C5-C11+C10</f>
        <v>0</v>
      </c>
      <c r="D18" s="8">
        <f>D5-D11+D10</f>
        <v>0</v>
      </c>
      <c r="E18" s="8">
        <f>E5-E11+E10</f>
        <v>0</v>
      </c>
      <c r="F18" s="8">
        <f>F5-F11+F10</f>
        <v>0</v>
      </c>
      <c r="G18" s="8">
        <f>G5-G11+G10</f>
        <v>0</v>
      </c>
      <c r="H18" s="8">
        <f>H5-H11+H10</f>
        <v>0</v>
      </c>
      <c r="I18" s="8">
        <f>I5-I11+I10</f>
        <v>0</v>
      </c>
      <c r="J18" s="8">
        <f>J5-J11+J10</f>
        <v>0</v>
      </c>
      <c r="K18" s="8">
        <f>K5-K11+K10</f>
        <v>0</v>
      </c>
      <c r="L18" s="8">
        <f>L5-L11+L10</f>
        <v>0</v>
      </c>
      <c r="M18" s="8">
        <f>M5-M11+M10</f>
        <v>0</v>
      </c>
      <c r="N18" s="8">
        <f>N5-N11+N10</f>
        <v>0</v>
      </c>
      <c r="O18" s="8">
        <f>O5-O11+O10</f>
        <v>0</v>
      </c>
      <c r="P18" s="8">
        <f>P5-P11+P10</f>
        <v>0</v>
      </c>
      <c r="Q18" s="8">
        <f>Q5-Q11+Q10</f>
        <v>0</v>
      </c>
      <c r="R18" s="8">
        <f>R5-R11+R10</f>
        <v>0</v>
      </c>
      <c r="S18" s="8">
        <f>S5-S11+S10</f>
        <v>0</v>
      </c>
      <c r="T18" s="8">
        <f>T5-T11+T10</f>
        <v>0</v>
      </c>
      <c r="U18" s="8">
        <f>U5-U11+U10</f>
        <v>0</v>
      </c>
      <c r="V18" s="8">
        <f>V5-V11+V10</f>
        <v>0</v>
      </c>
      <c r="W18" s="8">
        <f>W5-W11+W10</f>
        <v>0</v>
      </c>
      <c r="X18" s="8">
        <f>X5-X11+X10</f>
        <v>0</v>
      </c>
      <c r="Y18" s="8">
        <f>Y5-Y11+Y10</f>
        <v>0</v>
      </c>
      <c r="Z18" s="8">
        <f>Z5-Z11+Z10</f>
        <v>0</v>
      </c>
      <c r="AA18" s="8">
        <f>AA5-AA11+AA10</f>
        <v>0</v>
      </c>
      <c r="AB18" s="8">
        <f>AB5-AB11+AB10</f>
        <v>0</v>
      </c>
      <c r="AC18" s="8">
        <f>AC5-AC11+AC10</f>
        <v>0</v>
      </c>
      <c r="AD18" s="8">
        <f>AD5-AD11+AD10</f>
        <v>0</v>
      </c>
      <c r="AE18" s="8">
        <f>AE5-AE11+AE10</f>
        <v>0</v>
      </c>
      <c r="AF18" s="8">
        <f>AF5-AF11+AF10</f>
        <v>0</v>
      </c>
      <c r="AG18" s="8">
        <f>AG5-AG11+AG10</f>
        <v>0</v>
      </c>
      <c r="AH18" s="8">
        <f>AH5-AH11+AH10</f>
        <v>0</v>
      </c>
      <c r="AI18" s="8">
        <f>AI5-AI11+AI10</f>
        <v>0</v>
      </c>
      <c r="AJ18" s="8">
        <f>AJ5-AJ11+AJ10</f>
        <v>0</v>
      </c>
      <c r="AK18" s="8">
        <f>AK5-AK11+AK10</f>
        <v>0</v>
      </c>
      <c r="AL18" s="8">
        <f>AL5-AL11+AL10</f>
        <v>0</v>
      </c>
      <c r="AM18" s="8">
        <f>AM5-AM11+AM10</f>
        <v>0</v>
      </c>
      <c r="AN18" s="8">
        <f>AN5-AN11+AN10</f>
        <v>0</v>
      </c>
      <c r="AO18" s="8">
        <f>AO5-AO11+AO10</f>
        <v>0</v>
      </c>
      <c r="AP18" s="8">
        <f>AP5-AP11+AP10</f>
        <v>0</v>
      </c>
      <c r="AQ18" s="8">
        <f>AQ5-AQ11+AQ10</f>
        <v>0</v>
      </c>
      <c r="AR18" s="8">
        <f>AR5-AR11+AR10</f>
        <v>0</v>
      </c>
      <c r="AS18" s="8">
        <f>AS5-AS11+AS10</f>
        <v>0</v>
      </c>
      <c r="AT18" s="8">
        <f>AT5-AT11+AT10</f>
        <v>0</v>
      </c>
      <c r="AU18" s="8">
        <f>AU5-AU11+AU10</f>
        <v>0</v>
      </c>
      <c r="AV18" s="8">
        <f>AV5-AV11+AV10</f>
        <v>0</v>
      </c>
      <c r="AW18" s="8">
        <f>AW5-AW11+AW10</f>
        <v>0</v>
      </c>
      <c r="AX18" s="8">
        <f>AX5-AX11+AX10</f>
        <v>0</v>
      </c>
      <c r="AY18" s="8">
        <f>AY5-AY11+AY10</f>
        <v>0</v>
      </c>
      <c r="AZ18" s="8">
        <f>AZ5-AZ11+AZ10</f>
        <v>0</v>
      </c>
    </row>
    <row r="19" spans="1:52" ht="12.75" customHeight="1">
      <c r="A19" s="3" t="s">
        <v>14</v>
      </c>
      <c r="B19" s="2">
        <f>B10</f>
        <v>0</v>
      </c>
      <c r="C19" s="2">
        <f>C10</f>
        <v>0</v>
      </c>
      <c r="D19" s="2">
        <f>D10</f>
        <v>0</v>
      </c>
      <c r="E19" s="2">
        <f>E10</f>
        <v>0</v>
      </c>
      <c r="F19" s="2">
        <f>F10</f>
        <v>0</v>
      </c>
      <c r="G19" s="2">
        <f>G10</f>
        <v>0</v>
      </c>
      <c r="H19" s="2">
        <f>H10</f>
        <v>0</v>
      </c>
      <c r="I19" s="2">
        <f>I10</f>
        <v>0</v>
      </c>
      <c r="J19" s="2">
        <f>J10</f>
        <v>0</v>
      </c>
      <c r="K19" s="2">
        <f>K10</f>
        <v>0</v>
      </c>
      <c r="L19" s="2">
        <f>L10</f>
        <v>0</v>
      </c>
      <c r="M19" s="2">
        <f>M10</f>
        <v>0</v>
      </c>
      <c r="N19" s="2">
        <f>N10</f>
        <v>0</v>
      </c>
      <c r="O19" s="2">
        <f>O10</f>
        <v>0</v>
      </c>
      <c r="P19" s="2">
        <f>P10</f>
        <v>0</v>
      </c>
      <c r="Q19" s="2">
        <f>Q10</f>
        <v>0</v>
      </c>
      <c r="R19" s="2">
        <f>R10</f>
        <v>0</v>
      </c>
      <c r="S19" s="2">
        <f>S10</f>
        <v>0</v>
      </c>
      <c r="T19" s="2">
        <f>T10</f>
        <v>0</v>
      </c>
      <c r="U19" s="2">
        <f>U10</f>
        <v>0</v>
      </c>
      <c r="V19" s="2">
        <f>V10</f>
        <v>0</v>
      </c>
      <c r="W19" s="2">
        <f>W10</f>
        <v>0</v>
      </c>
      <c r="X19" s="2">
        <f>X10</f>
        <v>0</v>
      </c>
      <c r="Y19" s="2">
        <f>Y10</f>
        <v>0</v>
      </c>
      <c r="Z19" s="2">
        <f>Z10</f>
        <v>0</v>
      </c>
      <c r="AA19" s="2">
        <f>AA10</f>
        <v>0</v>
      </c>
      <c r="AB19" s="2">
        <f>AB10</f>
        <v>0</v>
      </c>
      <c r="AC19" s="2">
        <f>AC10</f>
        <v>0</v>
      </c>
      <c r="AD19" s="2">
        <f>AD10</f>
        <v>0</v>
      </c>
      <c r="AE19" s="2">
        <f>AE10</f>
        <v>0</v>
      </c>
      <c r="AF19" s="2">
        <f>AF10</f>
        <v>0</v>
      </c>
      <c r="AG19" s="2">
        <f>AG10</f>
        <v>0</v>
      </c>
      <c r="AH19" s="2">
        <f>AH10</f>
        <v>0</v>
      </c>
      <c r="AI19" s="2">
        <f>AI10</f>
        <v>0</v>
      </c>
      <c r="AJ19" s="2">
        <f>AJ10</f>
        <v>0</v>
      </c>
      <c r="AK19" s="2">
        <f>AK10</f>
        <v>0</v>
      </c>
      <c r="AL19" s="2">
        <f>AL10</f>
        <v>0</v>
      </c>
      <c r="AM19" s="2">
        <f>AM10</f>
        <v>0</v>
      </c>
      <c r="AN19" s="2">
        <f>AN10</f>
        <v>0</v>
      </c>
      <c r="AO19" s="2">
        <f>AO10</f>
        <v>0</v>
      </c>
      <c r="AP19" s="2">
        <f>AP10</f>
        <v>0</v>
      </c>
      <c r="AQ19" s="2">
        <f>AQ10</f>
        <v>0</v>
      </c>
      <c r="AR19" s="2">
        <f>AR10</f>
        <v>0</v>
      </c>
      <c r="AS19" s="2">
        <f>AS10</f>
        <v>0</v>
      </c>
      <c r="AT19" s="2">
        <f>AT10</f>
        <v>0</v>
      </c>
      <c r="AU19" s="2">
        <f>AU10</f>
        <v>0</v>
      </c>
      <c r="AV19" s="2">
        <f>AV10</f>
        <v>0</v>
      </c>
      <c r="AW19" s="2">
        <f>AW10</f>
        <v>0</v>
      </c>
      <c r="AX19" s="2">
        <f>AX10</f>
        <v>0</v>
      </c>
      <c r="AY19" s="2">
        <f>AY10</f>
        <v>0</v>
      </c>
      <c r="AZ19" s="2">
        <f>AZ10</f>
        <v>0</v>
      </c>
    </row>
    <row r="20" spans="1:52" ht="12.75" customHeight="1">
      <c r="A20" s="3" t="s">
        <v>15</v>
      </c>
      <c r="B20" s="2">
        <f>IF((B11&gt;B10),0,B10-B11)</f>
        <v>0</v>
      </c>
      <c r="C20" s="2">
        <f>IF((C11&gt;C10),0,C10-C11)</f>
        <v>0</v>
      </c>
      <c r="D20" s="2">
        <f>IF((D11&gt;D10),0,D10-D11)</f>
        <v>0</v>
      </c>
      <c r="E20" s="2">
        <f>IF((E11&gt;E10),0,E10-E11)</f>
        <v>0</v>
      </c>
      <c r="F20" s="2">
        <f>IF((F11&gt;F10),0,F10-F11)</f>
        <v>0</v>
      </c>
      <c r="G20" s="2">
        <f>IF((G11&gt;G10),0,G10-G11)</f>
        <v>0</v>
      </c>
      <c r="H20" s="2">
        <f>IF((H11&gt;H10),0,H10-H11)</f>
        <v>0</v>
      </c>
      <c r="I20" s="2">
        <f>IF((I11&gt;I10),0,I10-I11)</f>
        <v>0</v>
      </c>
      <c r="J20" s="2">
        <f>IF((J11&gt;J10),0,J10-J11)</f>
        <v>0</v>
      </c>
      <c r="K20" s="2">
        <f>IF((K11&gt;K10),0,K10-K11)</f>
        <v>0</v>
      </c>
      <c r="L20" s="2">
        <f>IF((L11&gt;L10),0,L10-L11)</f>
        <v>0</v>
      </c>
      <c r="M20" s="2">
        <f>IF((M11&gt;M10),0,M10-M11)</f>
        <v>0</v>
      </c>
      <c r="N20" s="2">
        <f>IF((N11&gt;N10),0,N10-N11)</f>
        <v>0</v>
      </c>
      <c r="O20" s="2">
        <f>IF((O11&gt;O10),0,O10-O11)</f>
        <v>0</v>
      </c>
      <c r="P20" s="2">
        <f>IF((P11&gt;P10),0,P10-P11)</f>
        <v>0</v>
      </c>
      <c r="Q20" s="2">
        <f>IF((Q11&gt;Q10),0,Q10-Q11)</f>
        <v>0</v>
      </c>
      <c r="R20" s="2">
        <f>IF((R11&gt;R10),0,R10-R11)</f>
        <v>0</v>
      </c>
      <c r="S20" s="2">
        <f>IF((S11&gt;S10),0,S10-S11)</f>
        <v>0</v>
      </c>
      <c r="T20" s="2">
        <f>IF((T11&gt;T10),0,T10-T11)</f>
        <v>0</v>
      </c>
      <c r="U20" s="2">
        <f>IF((U11&gt;U10),0,U10-U11)</f>
        <v>0</v>
      </c>
      <c r="V20" s="2">
        <f>IF((V11&gt;V10),0,V10-V11)</f>
        <v>0</v>
      </c>
      <c r="W20" s="2">
        <f>IF((W11&gt;W10),0,W10-W11)</f>
        <v>0</v>
      </c>
      <c r="X20" s="2">
        <f>IF((X11&gt;X10),0,X10-X11)</f>
        <v>0</v>
      </c>
      <c r="Y20" s="2">
        <f>IF((Y11&gt;Y10),0,Y10-Y11)</f>
        <v>0</v>
      </c>
      <c r="Z20" s="2">
        <f>IF((Z11&gt;Z10),0,Z10-Z11)</f>
        <v>0</v>
      </c>
      <c r="AA20" s="2">
        <f>IF((AA11&gt;AA10),0,AA10-AA11)</f>
        <v>0</v>
      </c>
      <c r="AB20" s="2">
        <f>IF((AB11&gt;AB10),0,AB10-AB11)</f>
        <v>0</v>
      </c>
      <c r="AC20" s="2">
        <f>IF((AC11&gt;AC10),0,AC10-AC11)</f>
        <v>0</v>
      </c>
      <c r="AD20" s="2">
        <f>IF((AD11&gt;AD10),0,AD10-AD11)</f>
        <v>0</v>
      </c>
      <c r="AE20" s="2">
        <f>IF((AE11&gt;AE10),0,AE10-AE11)</f>
        <v>0</v>
      </c>
      <c r="AF20" s="2">
        <f>IF((AF11&gt;AF10),0,AF10-AF11)</f>
        <v>0</v>
      </c>
      <c r="AG20" s="2">
        <f>IF((AG11&gt;AG10),0,AG10-AG11)</f>
        <v>0</v>
      </c>
      <c r="AH20" s="2">
        <f>IF((AH11&gt;AH10),0,AH10-AH11)</f>
        <v>0</v>
      </c>
      <c r="AI20" s="2">
        <f>IF((AI11&gt;AI10),0,AI10-AI11)</f>
        <v>0</v>
      </c>
      <c r="AJ20" s="2">
        <f>IF((AJ11&gt;AJ10),0,AJ10-AJ11)</f>
        <v>0</v>
      </c>
      <c r="AK20" s="2">
        <f>IF((AK11&gt;AK10),0,AK10-AK11)</f>
        <v>0</v>
      </c>
      <c r="AL20" s="2">
        <f>IF((AL11&gt;AL10),0,AL10-AL11)</f>
        <v>0</v>
      </c>
      <c r="AM20" s="2">
        <f>IF((AM11&gt;AM10),0,AM10-AM11)</f>
        <v>0</v>
      </c>
      <c r="AN20" s="2">
        <f>IF((AN11&gt;AN10),0,AN10-AN11)</f>
        <v>0</v>
      </c>
      <c r="AO20" s="2">
        <f>IF((AO11&gt;AO10),0,AO10-AO11)</f>
        <v>0</v>
      </c>
      <c r="AP20" s="2">
        <f>IF((AP11&gt;AP10),0,AP10-AP11)</f>
        <v>0</v>
      </c>
      <c r="AQ20" s="2">
        <f>IF((AQ11&gt;AQ10),0,AQ10-AQ11)</f>
        <v>0</v>
      </c>
      <c r="AR20" s="2">
        <f>IF((AR11&gt;AR10),0,AR10-AR11)</f>
        <v>0</v>
      </c>
      <c r="AS20" s="2">
        <f>IF((AS11&gt;AS10),0,AS10-AS11)</f>
        <v>0</v>
      </c>
      <c r="AT20" s="2">
        <f>IF((AT11&gt;AT10),0,AT10-AT11)</f>
        <v>0</v>
      </c>
      <c r="AU20" s="2">
        <f>IF((AU11&gt;AU10),0,AU10-AU11)</f>
        <v>0</v>
      </c>
      <c r="AV20" s="2">
        <f>IF((AV11&gt;AV10),0,AV10-AV11)</f>
        <v>0</v>
      </c>
      <c r="AW20" s="2">
        <f>IF((AW11&gt;AW10),0,AW10-AW11)</f>
        <v>0</v>
      </c>
      <c r="AX20" s="2">
        <f>IF((AX11&gt;AX10),0,AX10-AX11)</f>
        <v>0</v>
      </c>
      <c r="AY20" s="2">
        <f>IF((AY11&gt;AY10),0,AY10-AY11)</f>
        <v>0</v>
      </c>
      <c r="AZ20" s="2">
        <f>IF((AZ11&gt;AZ10),0,AZ10-AZ11)</f>
        <v>0</v>
      </c>
    </row>
    <row r="21" spans="1:52" ht="12.75" customHeight="1">
      <c r="A21" s="9" t="s">
        <v>16</v>
      </c>
      <c r="B21" s="2">
        <f>IF((B11&gt;B10),B11-B10,0)</f>
        <v>0</v>
      </c>
      <c r="C21" s="2">
        <f>IF((C11&gt;C10),C11-C10,0)</f>
        <v>0</v>
      </c>
      <c r="D21" s="2">
        <f>IF((D11&gt;D10),D11-D10,0)</f>
        <v>0</v>
      </c>
      <c r="E21" s="2">
        <f>IF((E11&gt;E10),E11-E10,0)</f>
        <v>0</v>
      </c>
      <c r="F21" s="2">
        <f>IF((F11&gt;F10),F11-F10,0)</f>
        <v>0</v>
      </c>
      <c r="G21" s="2">
        <f>IF((G11&gt;G10),G11-G10,0)</f>
        <v>0</v>
      </c>
      <c r="H21" s="2">
        <f>IF((H11&gt;H10),H11-H10,0)</f>
        <v>0</v>
      </c>
      <c r="I21" s="2">
        <f>IF((I11&gt;I10),I11-I10,0)</f>
        <v>0</v>
      </c>
      <c r="J21" s="2">
        <f>IF((J11&gt;J10),J11-J10,0)</f>
        <v>0</v>
      </c>
      <c r="K21" s="2">
        <f>IF((K11&gt;K10),K11-K10,0)</f>
        <v>0</v>
      </c>
      <c r="L21" s="2">
        <f>IF((L11&gt;L10),L11-L10,0)</f>
        <v>0</v>
      </c>
      <c r="M21" s="2">
        <f>IF((M11&gt;M10),M11-M10,0)</f>
        <v>0</v>
      </c>
      <c r="N21" s="2">
        <f>IF((N11&gt;N10),N11-N10,0)</f>
        <v>0</v>
      </c>
      <c r="O21" s="2">
        <f>IF((O11&gt;O10),O11-O10,0)</f>
        <v>0</v>
      </c>
      <c r="P21" s="2">
        <f>IF((P11&gt;P10),P11-P10,0)</f>
        <v>0</v>
      </c>
      <c r="Q21" s="2">
        <f>IF((Q11&gt;Q10),Q11-Q10,0)</f>
        <v>0</v>
      </c>
      <c r="R21" s="2">
        <f>IF((R11&gt;R10),R11-R10,0)</f>
        <v>0</v>
      </c>
      <c r="S21" s="2">
        <f>IF((S11&gt;S10),S11-S10,0)</f>
        <v>0</v>
      </c>
      <c r="T21" s="2">
        <f>IF((T11&gt;T10),T11-T10,0)</f>
        <v>0</v>
      </c>
      <c r="U21" s="2">
        <f>IF((U11&gt;U10),U11-U10,0)</f>
        <v>0</v>
      </c>
      <c r="V21" s="2">
        <f>IF((V11&gt;V10),V11-V10,0)</f>
        <v>0</v>
      </c>
      <c r="W21" s="2">
        <f>IF((W11&gt;W10),W11-W10,0)</f>
        <v>0</v>
      </c>
      <c r="X21" s="2">
        <f>IF((X11&gt;X10),X11-X10,0)</f>
        <v>0</v>
      </c>
      <c r="Y21" s="2">
        <f>IF((Y11&gt;Y10),Y11-Y10,0)</f>
        <v>0</v>
      </c>
      <c r="Z21" s="2">
        <f>IF((Z11&gt;Z10),Z11-Z10,0)</f>
        <v>0</v>
      </c>
      <c r="AA21" s="2">
        <f>IF((AA11&gt;AA10),AA11-AA10,0)</f>
        <v>0</v>
      </c>
      <c r="AB21" s="2">
        <f>IF((AB11&gt;AB10),AB11-AB10,0)</f>
        <v>0</v>
      </c>
      <c r="AC21" s="2">
        <f>IF((AC11&gt;AC10),AC11-AC10,0)</f>
        <v>0</v>
      </c>
      <c r="AD21" s="2">
        <f>IF((AD11&gt;AD10),AD11-AD10,0)</f>
        <v>0</v>
      </c>
      <c r="AE21" s="2">
        <f>IF((AE11&gt;AE10),AE11-AE10,0)</f>
        <v>0</v>
      </c>
      <c r="AF21" s="2">
        <f>IF((AF11&gt;AF10),AF11-AF10,0)</f>
        <v>0</v>
      </c>
      <c r="AG21" s="2">
        <f>IF((AG11&gt;AG10),AG11-AG10,0)</f>
        <v>0</v>
      </c>
      <c r="AH21" s="2">
        <f>IF((AH11&gt;AH10),AH11-AH10,0)</f>
        <v>0</v>
      </c>
      <c r="AI21" s="2">
        <f>IF((AI11&gt;AI10),AI11-AI10,0)</f>
        <v>0</v>
      </c>
      <c r="AJ21" s="2">
        <f>IF((AJ11&gt;AJ10),AJ11-AJ10,0)</f>
        <v>0</v>
      </c>
      <c r="AK21" s="2">
        <f>IF((AK11&gt;AK10),AK11-AK10,0)</f>
        <v>0</v>
      </c>
      <c r="AL21" s="2">
        <f>IF((AL11&gt;AL10),AL11-AL10,0)</f>
        <v>0</v>
      </c>
      <c r="AM21" s="2">
        <f>IF((AM11&gt;AM10),AM11-AM10,0)</f>
        <v>0</v>
      </c>
      <c r="AN21" s="2">
        <f>IF((AN11&gt;AN10),AN11-AN10,0)</f>
        <v>0</v>
      </c>
      <c r="AO21" s="2">
        <f>IF((AO11&gt;AO10),AO11-AO10,0)</f>
        <v>0</v>
      </c>
      <c r="AP21" s="2">
        <f>IF((AP11&gt;AP10),AP11-AP10,0)</f>
        <v>0</v>
      </c>
      <c r="AQ21" s="2">
        <f>IF((AQ11&gt;AQ10),AQ11-AQ10,0)</f>
        <v>0</v>
      </c>
      <c r="AR21" s="2">
        <f>IF((AR11&gt;AR10),AR11-AR10,0)</f>
        <v>0</v>
      </c>
      <c r="AS21" s="2">
        <f>IF((AS11&gt;AS10),AS11-AS10,0)</f>
        <v>0</v>
      </c>
      <c r="AT21" s="2">
        <f>IF((AT11&gt;AT10),AT11-AT10,0)</f>
        <v>0</v>
      </c>
      <c r="AU21" s="2">
        <f>IF((AU11&gt;AU10),AU11-AU10,0)</f>
        <v>0</v>
      </c>
      <c r="AV21" s="2">
        <f>IF((AV11&gt;AV10),AV11-AV10,0)</f>
        <v>0</v>
      </c>
      <c r="AW21" s="2">
        <f>IF((AW11&gt;AW10),AW11-AW10,0)</f>
        <v>0</v>
      </c>
      <c r="AX21" s="2">
        <f>IF((AX11&gt;AX10),AX11-AX10,0)</f>
        <v>0</v>
      </c>
      <c r="AY21" s="2">
        <f>IF((AY11&gt;AY10),AY11-AY10,0)</f>
        <v>0</v>
      </c>
      <c r="AZ21" s="2">
        <f>IF((AZ11&gt;AZ10),AZ11-AZ10,0)</f>
        <v>0</v>
      </c>
    </row>
    <row r="22" spans="1:52" ht="12.75" customHeight="1">
      <c r="A22" s="10" t="s">
        <v>17</v>
      </c>
      <c r="B22" s="11">
        <f>$B$38+B19*$B$39+B20*$B$40-B21*$B$41</f>
        <v>13.81</v>
      </c>
      <c r="C22" s="11">
        <f>$B$38+C19*$B$39+C20*$B$40-C21*$B$41</f>
        <v>13.81</v>
      </c>
      <c r="D22" s="11">
        <f>$B$38+D19*$B$39+D20*$B$40-D21*$B$41</f>
        <v>13.81</v>
      </c>
      <c r="E22" s="11">
        <f>$B$38+E19*$B$39+E20*$B$40-E21*$B$41</f>
        <v>13.81</v>
      </c>
      <c r="F22" s="11">
        <f>$B$38+F19*$B$39+F20*$B$40-F21*$B$41</f>
        <v>13.81</v>
      </c>
      <c r="G22" s="11">
        <f>$B$38+G19*$B$39+G20*$B$40-G21*$B$41</f>
        <v>13.81</v>
      </c>
      <c r="H22" s="11">
        <f>$B$38+H19*$B$39+H20*$B$40-H21*$B$41</f>
        <v>13.81</v>
      </c>
      <c r="I22" s="11">
        <f>$B$38+I19*$B$39+I20*$B$40-I21*$B$41</f>
        <v>13.81</v>
      </c>
      <c r="J22" s="11">
        <f>$B$38+J19*$B$39+J20*$B$40-J21*$B$41</f>
        <v>13.81</v>
      </c>
      <c r="K22" s="11">
        <f>$B$38+K19*$B$39+K20*$B$40-K21*$B$41</f>
        <v>13.81</v>
      </c>
      <c r="L22" s="11">
        <f>$B$38+L19*$B$39+L20*$B$40-L21*$B$41</f>
        <v>13.81</v>
      </c>
      <c r="M22" s="11">
        <f>$B$38+M19*$B$39+M20*$B$40-M21*$B$41</f>
        <v>13.81</v>
      </c>
      <c r="N22" s="11">
        <f>$B$38+N19*$B$39+N20*$B$40-N21*$B$41</f>
        <v>13.81</v>
      </c>
      <c r="O22" s="11">
        <f>$B$38+O19*$B$39+O20*$B$40-O21*$B$41</f>
        <v>13.81</v>
      </c>
      <c r="P22" s="11">
        <f>$B$38+P19*$B$39+P20*$B$40-P21*$B$41</f>
        <v>13.81</v>
      </c>
      <c r="Q22" s="11">
        <f>$B$38+Q19*$B$39+Q20*$B$40-Q21*$B$41</f>
        <v>13.81</v>
      </c>
      <c r="R22" s="11">
        <f>$B$38+R19*$B$39+R20*$B$40-R21*$B$41</f>
        <v>13.81</v>
      </c>
      <c r="S22" s="11">
        <f>$B$38+S19*$B$39+S20*$B$40-S21*$B$41</f>
        <v>13.81</v>
      </c>
      <c r="T22" s="11">
        <f>$B$38+T19*$B$39+T20*$B$40-T21*$B$41</f>
        <v>13.81</v>
      </c>
      <c r="U22" s="11">
        <f>$B$38+U19*$B$39+U20*$B$40-U21*$B$41</f>
        <v>13.81</v>
      </c>
      <c r="V22" s="11">
        <f>$B$38+V19*$B$39+V20*$B$40-V21*$B$41</f>
        <v>13.81</v>
      </c>
      <c r="W22" s="11">
        <f>$B$38+W19*$B$39+W20*$B$40-W21*$B$41</f>
        <v>13.81</v>
      </c>
      <c r="X22" s="11">
        <f>$B$38+X19*$B$39+X20*$B$40-X21*$B$41</f>
        <v>13.81</v>
      </c>
      <c r="Y22" s="11">
        <f>$B$38+Y19*$B$39+Y20*$B$40-Y21*$B$41</f>
        <v>13.81</v>
      </c>
      <c r="Z22" s="11">
        <f>$B$38+Z19*$B$39+Z20*$B$40-Z21*$B$41</f>
        <v>13.81</v>
      </c>
      <c r="AA22" s="11">
        <f>$B$38+AA19*$B$39+AA20*$B$40-AA21*$B$41</f>
        <v>13.81</v>
      </c>
      <c r="AB22" s="11">
        <f>$B$38+AB19*$B$39+AB20*$B$40-AB21*$B$41</f>
        <v>13.81</v>
      </c>
      <c r="AC22" s="11">
        <f>$B$38+AC19*$B$39+AC20*$B$40-AC21*$B$41</f>
        <v>13.81</v>
      </c>
      <c r="AD22" s="11">
        <f>$B$38+AD19*$B$39+AD20*$B$40-AD21*$B$41</f>
        <v>13.81</v>
      </c>
      <c r="AE22" s="11">
        <f>$B$38+AE19*$B$39+AE20*$B$40-AE21*$B$41</f>
        <v>13.81</v>
      </c>
      <c r="AF22" s="11">
        <f>$B$38+AF19*$B$39+AF20*$B$40-AF21*$B$41</f>
        <v>13.81</v>
      </c>
      <c r="AG22" s="11">
        <f>$B$38+AG19*$B$39+AG20*$B$40-AG21*$B$41</f>
        <v>13.81</v>
      </c>
      <c r="AH22" s="11">
        <f>$B$38+AH19*$B$39+AH20*$B$40-AH21*$B$41</f>
        <v>13.81</v>
      </c>
      <c r="AI22" s="11">
        <f>$B$38+AI19*$B$39+AI20*$B$40-AI21*$B$41</f>
        <v>13.81</v>
      </c>
      <c r="AJ22" s="11">
        <f>$B$38+AJ19*$B$39+AJ20*$B$40-AJ21*$B$41</f>
        <v>13.81</v>
      </c>
      <c r="AK22" s="11">
        <f>$B$38+AK19*$B$39+AK20*$B$40-AK21*$B$41</f>
        <v>13.81</v>
      </c>
      <c r="AL22" s="11">
        <f>$B$38+AL19*$B$39+AL20*$B$40-AL21*$B$41</f>
        <v>13.81</v>
      </c>
      <c r="AM22" s="11">
        <f>$B$38+AM19*$B$39+AM20*$B$40-AM21*$B$41</f>
        <v>13.81</v>
      </c>
      <c r="AN22" s="11">
        <f>$B$38+AN19*$B$39+AN20*$B$40-AN21*$B$41</f>
        <v>13.81</v>
      </c>
      <c r="AO22" s="11">
        <f>$B$38+AO19*$B$39+AO20*$B$40-AO21*$B$41</f>
        <v>13.81</v>
      </c>
      <c r="AP22" s="11">
        <f>$B$38+AP19*$B$39+AP20*$B$40-AP21*$B$41</f>
        <v>13.81</v>
      </c>
      <c r="AQ22" s="11">
        <f>$B$38+AQ19*$B$39+AQ20*$B$40-AQ21*$B$41</f>
        <v>13.81</v>
      </c>
      <c r="AR22" s="11">
        <f>$B$38+AR19*$B$39+AR20*$B$40-AR21*$B$41</f>
        <v>13.81</v>
      </c>
      <c r="AS22" s="11">
        <f>$B$38+AS19*$B$39+AS20*$B$40-AS21*$B$41</f>
        <v>13.81</v>
      </c>
      <c r="AT22" s="11">
        <f>$B$38+AT19*$B$39+AT20*$B$40-AT21*$B$41</f>
        <v>13.81</v>
      </c>
      <c r="AU22" s="11">
        <f>$B$38+AU19*$B$39+AU20*$B$40-AU21*$B$41</f>
        <v>13.81</v>
      </c>
      <c r="AV22" s="11">
        <f>$B$38+AV19*$B$39+AV20*$B$40-AV21*$B$41</f>
        <v>13.81</v>
      </c>
      <c r="AW22" s="11">
        <f>$B$38+AW19*$B$39+AW20*$B$40-AW21*$B$41</f>
        <v>13.81</v>
      </c>
      <c r="AX22" s="11">
        <f>$B$38+AX19*$B$39+AX20*$B$40-AX21*$B$41</f>
        <v>13.81</v>
      </c>
      <c r="AY22" s="11">
        <f>$B$38+AY19*$B$39+AY20*$B$40-AY21*$B$41</f>
        <v>13.81</v>
      </c>
      <c r="AZ22" s="11">
        <f>$B$38+AZ19*$B$39+AZ20*$B$40-AZ21*$B$41</f>
        <v>13.81</v>
      </c>
    </row>
    <row r="23" spans="1:52" ht="12.75" customHeight="1">
      <c r="A23" s="12" t="s">
        <v>18</v>
      </c>
      <c r="B23" s="13">
        <f>B22-B14</f>
        <v>13.81</v>
      </c>
      <c r="C23" s="13">
        <f>C22-C14</f>
        <v>13.81</v>
      </c>
      <c r="D23" s="13">
        <f>D22-D14</f>
        <v>13.81</v>
      </c>
      <c r="E23" s="13">
        <f>E22-E14</f>
        <v>13.81</v>
      </c>
      <c r="F23" s="13">
        <f>F22-F14</f>
        <v>13.81</v>
      </c>
      <c r="G23" s="13">
        <f>G22-G14</f>
        <v>13.81</v>
      </c>
      <c r="H23" s="13">
        <f>H22-H14</f>
        <v>13.81</v>
      </c>
      <c r="I23" s="13">
        <f>I22-I14</f>
        <v>13.81</v>
      </c>
      <c r="J23" s="13">
        <f>J22-J14</f>
        <v>13.81</v>
      </c>
      <c r="K23" s="13">
        <f>K22-K14</f>
        <v>13.81</v>
      </c>
      <c r="L23" s="13">
        <f>L22-L14</f>
        <v>13.81</v>
      </c>
      <c r="M23" s="13">
        <f>M22-M14</f>
        <v>13.81</v>
      </c>
      <c r="N23" s="13">
        <f>N22-N14</f>
        <v>13.81</v>
      </c>
      <c r="O23" s="13">
        <f>O22-O14</f>
        <v>13.81</v>
      </c>
      <c r="P23" s="13">
        <f>P22-P14</f>
        <v>13.81</v>
      </c>
      <c r="Q23" s="13">
        <f>Q22-Q14</f>
        <v>13.81</v>
      </c>
      <c r="R23" s="13">
        <f>R22-R14</f>
        <v>13.81</v>
      </c>
      <c r="S23" s="13">
        <f>S22-S14</f>
        <v>13.81</v>
      </c>
      <c r="T23" s="13">
        <f>T22-T14</f>
        <v>13.81</v>
      </c>
      <c r="U23" s="13">
        <f>U22-U14</f>
        <v>13.81</v>
      </c>
      <c r="V23" s="13">
        <f>V22-V14</f>
        <v>13.81</v>
      </c>
      <c r="W23" s="13">
        <f>W22-W14</f>
        <v>13.81</v>
      </c>
      <c r="X23" s="13">
        <f>X22-X14</f>
        <v>13.81</v>
      </c>
      <c r="Y23" s="13">
        <f>Y22-Y14</f>
        <v>13.81</v>
      </c>
      <c r="Z23" s="13">
        <f>Z22-Z14</f>
        <v>13.81</v>
      </c>
      <c r="AA23" s="13">
        <f>AA22-AA14</f>
        <v>13.81</v>
      </c>
      <c r="AB23" s="13">
        <f>AB22-AB14</f>
        <v>13.81</v>
      </c>
      <c r="AC23" s="13">
        <f>AC22-AC14</f>
        <v>13.81</v>
      </c>
      <c r="AD23" s="13">
        <f>AD22-AD14</f>
        <v>13.81</v>
      </c>
      <c r="AE23" s="13">
        <f>AE22-AE14</f>
        <v>13.81</v>
      </c>
      <c r="AF23" s="13">
        <f>AF22-AF14</f>
        <v>13.81</v>
      </c>
      <c r="AG23" s="13">
        <f>AG22-AG14</f>
        <v>13.81</v>
      </c>
      <c r="AH23" s="13">
        <f>AH22-AH14</f>
        <v>13.81</v>
      </c>
      <c r="AI23" s="13">
        <f>AI22-AI14</f>
        <v>13.81</v>
      </c>
      <c r="AJ23" s="13">
        <f>AJ22-AJ14</f>
        <v>13.81</v>
      </c>
      <c r="AK23" s="13">
        <f>AK22-AK14</f>
        <v>13.81</v>
      </c>
      <c r="AL23" s="13">
        <f>AL22-AL14</f>
        <v>13.81</v>
      </c>
      <c r="AM23" s="13">
        <f>AM22-AM14</f>
        <v>13.81</v>
      </c>
      <c r="AN23" s="13">
        <f>AN22-AN14</f>
        <v>13.81</v>
      </c>
      <c r="AO23" s="13">
        <f>AO22-AO14</f>
        <v>13.81</v>
      </c>
      <c r="AP23" s="13">
        <f>AP22-AP14</f>
        <v>13.81</v>
      </c>
      <c r="AQ23" s="13">
        <f>AQ22-AQ14</f>
        <v>13.81</v>
      </c>
      <c r="AR23" s="13">
        <f>AR22-AR14</f>
        <v>13.81</v>
      </c>
      <c r="AS23" s="13">
        <f>AS22-AS14</f>
        <v>13.81</v>
      </c>
      <c r="AT23" s="13">
        <f>AT22-AT14</f>
        <v>13.81</v>
      </c>
      <c r="AU23" s="13">
        <f>AU22-AU14</f>
        <v>13.81</v>
      </c>
      <c r="AV23" s="13">
        <f>AV22-AV14</f>
        <v>13.81</v>
      </c>
      <c r="AW23" s="13">
        <f>AW22-AW14</f>
        <v>13.81</v>
      </c>
      <c r="AX23" s="13">
        <f>AX22-AX14</f>
        <v>13.81</v>
      </c>
      <c r="AY23" s="13">
        <f>AY22-AY14</f>
        <v>13.81</v>
      </c>
      <c r="AZ23" s="13">
        <f>AZ22-AZ14</f>
        <v>13.81</v>
      </c>
    </row>
    <row r="24" spans="1:52" ht="12.75" customHeight="1">
      <c r="A24" s="3" t="s">
        <v>19</v>
      </c>
      <c r="B24" s="14" t="str">
        <f>IF(B18&gt;0,B23/B18,"---")</f>
        <v>---</v>
      </c>
      <c r="C24" s="14" t="str">
        <f>IF(C18&gt;0,C23/C18,"---")</f>
        <v>---</v>
      </c>
      <c r="D24" s="14" t="str">
        <f>IF(D18&gt;0,D23/D18,"---")</f>
        <v>---</v>
      </c>
      <c r="E24" s="14" t="str">
        <f>IF(E18&gt;0,E23/E18,"---")</f>
        <v>---</v>
      </c>
      <c r="F24" s="14" t="str">
        <f>IF(F18&gt;0,F23/F18,"---")</f>
        <v>---</v>
      </c>
      <c r="G24" s="14" t="str">
        <f>IF(G18&gt;0,G23/G18,"---")</f>
        <v>---</v>
      </c>
      <c r="H24" s="14" t="str">
        <f>IF(H18&gt;0,H23/H18,"---")</f>
        <v>---</v>
      </c>
      <c r="I24" s="14" t="str">
        <f>IF(I18&gt;0,I23/I18,"---")</f>
        <v>---</v>
      </c>
      <c r="J24" s="14" t="str">
        <f>IF(J18&gt;0,J23/J18,"---")</f>
        <v>---</v>
      </c>
      <c r="K24" s="14" t="str">
        <f>IF(K18&gt;0,K23/K18,"---")</f>
        <v>---</v>
      </c>
      <c r="L24" s="14" t="str">
        <f>IF(L18&gt;0,L23/L18,"---")</f>
        <v>---</v>
      </c>
      <c r="M24" s="14" t="str">
        <f>IF(M18&gt;0,M23/M18,"---")</f>
        <v>---</v>
      </c>
      <c r="N24" s="14" t="str">
        <f>IF(N18&gt;0,N23/N18,"---")</f>
        <v>---</v>
      </c>
      <c r="O24" s="14" t="str">
        <f>IF(O18&gt;0,O23/O18,"---")</f>
        <v>---</v>
      </c>
      <c r="P24" s="14" t="str">
        <f>IF(P18&gt;0,P23/P18,"---")</f>
        <v>---</v>
      </c>
      <c r="Q24" s="14" t="str">
        <f>IF(Q18&gt;0,Q23/Q18,"---")</f>
        <v>---</v>
      </c>
      <c r="R24" s="14" t="str">
        <f>IF(R18&gt;0,R23/R18,"---")</f>
        <v>---</v>
      </c>
      <c r="S24" s="14" t="str">
        <f>IF(S18&gt;0,S23/S18,"---")</f>
        <v>---</v>
      </c>
      <c r="T24" s="14" t="str">
        <f>IF(T18&gt;0,T23/T18,"---")</f>
        <v>---</v>
      </c>
      <c r="U24" s="14" t="str">
        <f>IF(U18&gt;0,U23/U18,"---")</f>
        <v>---</v>
      </c>
      <c r="V24" s="14" t="str">
        <f>IF(V18&gt;0,V23/V18,"---")</f>
        <v>---</v>
      </c>
      <c r="W24" s="14" t="str">
        <f>IF(W18&gt;0,W23/W18,"---")</f>
        <v>---</v>
      </c>
      <c r="X24" s="14" t="str">
        <f>IF(X18&gt;0,X23/X18,"---")</f>
        <v>---</v>
      </c>
      <c r="Y24" s="14" t="str">
        <f>IF(Y18&gt;0,Y23/Y18,"---")</f>
        <v>---</v>
      </c>
      <c r="Z24" s="14" t="str">
        <f>IF(Z18&gt;0,Z23/Z18,"---")</f>
        <v>---</v>
      </c>
      <c r="AA24" s="14" t="str">
        <f>IF(AA18&gt;0,AA23/AA18,"---")</f>
        <v>---</v>
      </c>
      <c r="AB24" s="14" t="str">
        <f>IF(AB18&gt;0,AB23/AB18,"---")</f>
        <v>---</v>
      </c>
      <c r="AC24" s="14" t="str">
        <f>IF(AC18&gt;0,AC23/AC18,"---")</f>
        <v>---</v>
      </c>
      <c r="AD24" s="14" t="str">
        <f>IF(AD18&gt;0,AD23/AD18,"---")</f>
        <v>---</v>
      </c>
      <c r="AE24" s="14" t="str">
        <f>IF(AE18&gt;0,AE23/AE18,"---")</f>
        <v>---</v>
      </c>
      <c r="AF24" s="14" t="str">
        <f>IF(AF18&gt;0,AF23/AF18,"---")</f>
        <v>---</v>
      </c>
      <c r="AG24" s="14" t="str">
        <f>IF(AG18&gt;0,AG23/AG18,"---")</f>
        <v>---</v>
      </c>
      <c r="AH24" s="14" t="str">
        <f>IF(AH18&gt;0,AH23/AH18,"---")</f>
        <v>---</v>
      </c>
      <c r="AI24" s="14" t="str">
        <f>IF(AI18&gt;0,AI23/AI18,"---")</f>
        <v>---</v>
      </c>
      <c r="AJ24" s="14" t="str">
        <f>IF(AJ18&gt;0,AJ23/AJ18,"---")</f>
        <v>---</v>
      </c>
      <c r="AK24" s="14" t="str">
        <f>IF(AK18&gt;0,AK23/AK18,"---")</f>
        <v>---</v>
      </c>
      <c r="AL24" s="14" t="str">
        <f>IF(AL18&gt;0,AL23/AL18,"---")</f>
        <v>---</v>
      </c>
      <c r="AM24" s="14" t="str">
        <f>IF(AM18&gt;0,AM23/AM18,"---")</f>
        <v>---</v>
      </c>
      <c r="AN24" s="14" t="str">
        <f>IF(AN18&gt;0,AN23/AN18,"---")</f>
        <v>---</v>
      </c>
      <c r="AO24" s="14" t="str">
        <f>IF(AO18&gt;0,AO23/AO18,"---")</f>
        <v>---</v>
      </c>
      <c r="AP24" s="14" t="str">
        <f>IF(AP18&gt;0,AP23/AP18,"---")</f>
        <v>---</v>
      </c>
      <c r="AQ24" s="14" t="str">
        <f>IF(AQ18&gt;0,AQ23/AQ18,"---")</f>
        <v>---</v>
      </c>
      <c r="AR24" s="14" t="str">
        <f>IF(AR18&gt;0,AR23/AR18,"---")</f>
        <v>---</v>
      </c>
      <c r="AS24" s="14" t="str">
        <f>IF(AS18&gt;0,AS23/AS18,"---")</f>
        <v>---</v>
      </c>
      <c r="AT24" s="14" t="str">
        <f>IF(AT18&gt;0,AT23/AT18,"---")</f>
        <v>---</v>
      </c>
      <c r="AU24" s="14" t="str">
        <f>IF(AU18&gt;0,AU23/AU18,"---")</f>
        <v>---</v>
      </c>
      <c r="AV24" s="14" t="str">
        <f>IF(AV18&gt;0,AV23/AV18,"---")</f>
        <v>---</v>
      </c>
      <c r="AW24" s="14" t="str">
        <f>IF(AW18&gt;0,AW23/AW18,"---")</f>
        <v>---</v>
      </c>
      <c r="AX24" s="14" t="str">
        <f>IF(AX18&gt;0,AX23/AX18,"---")</f>
        <v>---</v>
      </c>
      <c r="AY24" s="14" t="str">
        <f>IF(AY18&gt;0,AY23/AY18,"---")</f>
        <v>---</v>
      </c>
      <c r="AZ24" s="14" t="str">
        <f>IF(AZ18&gt;0,AZ23/AZ18,"---")</f>
        <v>---</v>
      </c>
    </row>
    <row r="25" spans="2:5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customHeight="1">
      <c r="A26" s="3" t="s">
        <v>20</v>
      </c>
      <c r="B26" s="15">
        <f>$B$38+($B$39+$B$40)*B18</f>
        <v>13.81</v>
      </c>
      <c r="C26" s="15">
        <f>$B$38+($B$39+$B$40)*C18</f>
        <v>13.81</v>
      </c>
      <c r="D26" s="15">
        <f>$B$38+($B$39+$B$40)*D18</f>
        <v>13.81</v>
      </c>
      <c r="E26" s="15">
        <f>$B$38+($B$39+$B$40)*E18</f>
        <v>13.81</v>
      </c>
      <c r="F26" s="15">
        <f>$B$38+($B$39+$B$40)*F18</f>
        <v>13.81</v>
      </c>
      <c r="G26" s="15">
        <f>$B$38+($B$39+$B$40)*G18</f>
        <v>13.81</v>
      </c>
      <c r="H26" s="15">
        <f>$B$38+($B$39+$B$40)*H18</f>
        <v>13.81</v>
      </c>
      <c r="I26" s="15">
        <f>$B$38+($B$39+$B$40)*I18</f>
        <v>13.81</v>
      </c>
      <c r="J26" s="15">
        <f>$B$38+($B$39+$B$40)*J18</f>
        <v>13.81</v>
      </c>
      <c r="K26" s="15">
        <f>$B$38+($B$39+$B$40)*K18</f>
        <v>13.81</v>
      </c>
      <c r="L26" s="15">
        <f>$B$38+($B$39+$B$40)*L18</f>
        <v>13.81</v>
      </c>
      <c r="M26" s="15">
        <f>$B$38+($B$39+$B$40)*M18</f>
        <v>13.81</v>
      </c>
      <c r="N26" s="15">
        <f>$B$38+($B$39+$B$40)*N18</f>
        <v>13.81</v>
      </c>
      <c r="O26" s="15">
        <f>$B$38+($B$39+$B$40)*O18</f>
        <v>13.81</v>
      </c>
      <c r="P26" s="15">
        <f>$B$38+($B$39+$B$40)*P18</f>
        <v>13.81</v>
      </c>
      <c r="Q26" s="15">
        <f>$B$38+($B$39+$B$40)*Q18</f>
        <v>13.81</v>
      </c>
      <c r="R26" s="15">
        <f>$B$38+($B$39+$B$40)*R18</f>
        <v>13.81</v>
      </c>
      <c r="S26" s="15">
        <f>$B$38+($B$39+$B$40)*S18</f>
        <v>13.81</v>
      </c>
      <c r="T26" s="15">
        <f>$B$38+($B$39+$B$40)*T18</f>
        <v>13.81</v>
      </c>
      <c r="U26" s="15">
        <f>$B$38+($B$39+$B$40)*U18</f>
        <v>13.81</v>
      </c>
      <c r="V26" s="15">
        <f>$B$38+($B$39+$B$40)*V18</f>
        <v>13.81</v>
      </c>
      <c r="W26" s="15">
        <f>$B$38+($B$39+$B$40)*W18</f>
        <v>13.81</v>
      </c>
      <c r="X26" s="15">
        <f>$B$38+($B$39+$B$40)*X18</f>
        <v>13.81</v>
      </c>
      <c r="Y26" s="15">
        <f>$B$38+($B$39+$B$40)*Y18</f>
        <v>13.81</v>
      </c>
      <c r="Z26" s="15">
        <f>$B$38+($B$39+$B$40)*Z18</f>
        <v>13.81</v>
      </c>
      <c r="AA26" s="15">
        <f>$B$38+($B$39+$B$40)*AA18</f>
        <v>13.81</v>
      </c>
      <c r="AB26" s="15">
        <f>$B$38+($B$39+$B$40)*AB18</f>
        <v>13.81</v>
      </c>
      <c r="AC26" s="15">
        <f>$B$38+($B$39+$B$40)*AC18</f>
        <v>13.81</v>
      </c>
      <c r="AD26" s="15">
        <f>$B$38+($B$39+$B$40)*AD18</f>
        <v>13.81</v>
      </c>
      <c r="AE26" s="15">
        <f>$B$38+($B$39+$B$40)*AE18</f>
        <v>13.81</v>
      </c>
      <c r="AF26" s="15">
        <f>$B$38+($B$39+$B$40)*AF18</f>
        <v>13.81</v>
      </c>
      <c r="AG26" s="15">
        <f>$B$38+($B$39+$B$40)*AG18</f>
        <v>13.81</v>
      </c>
      <c r="AH26" s="15">
        <f>$B$38+($B$39+$B$40)*AH18</f>
        <v>13.81</v>
      </c>
      <c r="AI26" s="15">
        <f>$B$38+($B$39+$B$40)*AI18</f>
        <v>13.81</v>
      </c>
      <c r="AJ26" s="15">
        <f>$B$38+($B$39+$B$40)*AJ18</f>
        <v>13.81</v>
      </c>
      <c r="AK26" s="15">
        <f>$B$38+($B$39+$B$40)*AK18</f>
        <v>13.81</v>
      </c>
      <c r="AL26" s="15">
        <f>$B$38+($B$39+$B$40)*AL18</f>
        <v>13.81</v>
      </c>
      <c r="AM26" s="15">
        <f>$B$38+($B$39+$B$40)*AM18</f>
        <v>13.81</v>
      </c>
      <c r="AN26" s="15">
        <f>$B$38+($B$39+$B$40)*AN18</f>
        <v>13.81</v>
      </c>
      <c r="AO26" s="15">
        <f>$B$38+($B$39+$B$40)*AO18</f>
        <v>13.81</v>
      </c>
      <c r="AP26" s="15">
        <f>$B$38+($B$39+$B$40)*AP18</f>
        <v>13.81</v>
      </c>
      <c r="AQ26" s="15">
        <f>$B$38+($B$39+$B$40)*AQ18</f>
        <v>13.81</v>
      </c>
      <c r="AR26" s="15">
        <f>$B$38+($B$39+$B$40)*AR18</f>
        <v>13.81</v>
      </c>
      <c r="AS26" s="15">
        <f>$B$38+($B$39+$B$40)*AS18</f>
        <v>13.81</v>
      </c>
      <c r="AT26" s="15">
        <f>$B$38+($B$39+$B$40)*AT18</f>
        <v>13.81</v>
      </c>
      <c r="AU26" s="15">
        <f>$B$38+($B$39+$B$40)*AU18</f>
        <v>13.81</v>
      </c>
      <c r="AV26" s="15">
        <f>$B$38+($B$39+$B$40)*AV18</f>
        <v>13.81</v>
      </c>
      <c r="AW26" s="15">
        <f>$B$38+($B$39+$B$40)*AW18</f>
        <v>13.81</v>
      </c>
      <c r="AX26" s="15">
        <f>$B$38+($B$39+$B$40)*AX18</f>
        <v>13.81</v>
      </c>
      <c r="AY26" s="15">
        <f>$B$38+($B$39+$B$40)*AY18</f>
        <v>13.81</v>
      </c>
      <c r="AZ26" s="15">
        <f>$B$38+($B$39+$B$40)*AZ18</f>
        <v>13.81</v>
      </c>
    </row>
    <row r="27" spans="1:52" ht="12.75" customHeight="1">
      <c r="A27" s="3" t="s">
        <v>19</v>
      </c>
      <c r="B27" s="14" t="str">
        <f>IF(B18&gt;0,B26/B18,"---")</f>
        <v>---</v>
      </c>
      <c r="C27" s="14" t="str">
        <f>IF(C18&gt;0,C26/C18,"---")</f>
        <v>---</v>
      </c>
      <c r="D27" s="14" t="str">
        <f>IF(D18&gt;0,D26/D18,"---")</f>
        <v>---</v>
      </c>
      <c r="E27" s="14" t="str">
        <f>IF(E18&gt;0,E26/E18,"---")</f>
        <v>---</v>
      </c>
      <c r="F27" s="14" t="str">
        <f>IF(F18&gt;0,F26/F18,"---")</f>
        <v>---</v>
      </c>
      <c r="G27" s="14" t="str">
        <f>IF(G18&gt;0,G26/G18,"---")</f>
        <v>---</v>
      </c>
      <c r="H27" s="14" t="str">
        <f>IF(H18&gt;0,H26/H18,"---")</f>
        <v>---</v>
      </c>
      <c r="I27" s="14" t="str">
        <f>IF(I18&gt;0,I26/I18,"---")</f>
        <v>---</v>
      </c>
      <c r="J27" s="14" t="str">
        <f>IF(J18&gt;0,J26/J18,"---")</f>
        <v>---</v>
      </c>
      <c r="K27" s="14" t="str">
        <f>IF(K18&gt;0,K26/K18,"---")</f>
        <v>---</v>
      </c>
      <c r="L27" s="14" t="str">
        <f>IF(L18&gt;0,L26/L18,"---")</f>
        <v>---</v>
      </c>
      <c r="M27" s="14" t="str">
        <f>IF(M18&gt;0,M26/M18,"---")</f>
        <v>---</v>
      </c>
      <c r="N27" s="14" t="str">
        <f>IF(N18&gt;0,N26/N18,"---")</f>
        <v>---</v>
      </c>
      <c r="O27" s="14" t="str">
        <f>IF(O18&gt;0,O26/O18,"---")</f>
        <v>---</v>
      </c>
      <c r="P27" s="14" t="str">
        <f>IF(P18&gt;0,P26/P18,"---")</f>
        <v>---</v>
      </c>
      <c r="Q27" s="14" t="str">
        <f>IF(Q18&gt;0,Q26/Q18,"---")</f>
        <v>---</v>
      </c>
      <c r="R27" s="14" t="str">
        <f>IF(R18&gt;0,R26/R18,"---")</f>
        <v>---</v>
      </c>
      <c r="S27" s="14" t="str">
        <f>IF(S18&gt;0,S26/S18,"---")</f>
        <v>---</v>
      </c>
      <c r="T27" s="14" t="str">
        <f>IF(T18&gt;0,T26/T18,"---")</f>
        <v>---</v>
      </c>
      <c r="U27" s="14" t="str">
        <f>IF(U18&gt;0,U26/U18,"---")</f>
        <v>---</v>
      </c>
      <c r="V27" s="14" t="str">
        <f>IF(V18&gt;0,V26/V18,"---")</f>
        <v>---</v>
      </c>
      <c r="W27" s="14" t="str">
        <f>IF(W18&gt;0,W26/W18,"---")</f>
        <v>---</v>
      </c>
      <c r="X27" s="14" t="str">
        <f>IF(X18&gt;0,X26/X18,"---")</f>
        <v>---</v>
      </c>
      <c r="Y27" s="14" t="str">
        <f>IF(Y18&gt;0,Y26/Y18,"---")</f>
        <v>---</v>
      </c>
      <c r="Z27" s="14" t="str">
        <f>IF(Z18&gt;0,Z26/Z18,"---")</f>
        <v>---</v>
      </c>
      <c r="AA27" s="14" t="str">
        <f>IF(AA18&gt;0,AA26/AA18,"---")</f>
        <v>---</v>
      </c>
      <c r="AB27" s="14" t="str">
        <f>IF(AB18&gt;0,AB26/AB18,"---")</f>
        <v>---</v>
      </c>
      <c r="AC27" s="14" t="str">
        <f>IF(AC18&gt;0,AC26/AC18,"---")</f>
        <v>---</v>
      </c>
      <c r="AD27" s="14" t="str">
        <f>IF(AD18&gt;0,AD26/AD18,"---")</f>
        <v>---</v>
      </c>
      <c r="AE27" s="14" t="str">
        <f>IF(AE18&gt;0,AE26/AE18,"---")</f>
        <v>---</v>
      </c>
      <c r="AF27" s="14" t="str">
        <f>IF(AF18&gt;0,AF26/AF18,"---")</f>
        <v>---</v>
      </c>
      <c r="AG27" s="14" t="str">
        <f>IF(AG18&gt;0,AG26/AG18,"---")</f>
        <v>---</v>
      </c>
      <c r="AH27" s="14" t="str">
        <f>IF(AH18&gt;0,AH26/AH18,"---")</f>
        <v>---</v>
      </c>
      <c r="AI27" s="14" t="str">
        <f>IF(AI18&gt;0,AI26/AI18,"---")</f>
        <v>---</v>
      </c>
      <c r="AJ27" s="14" t="str">
        <f>IF(AJ18&gt;0,AJ26/AJ18,"---")</f>
        <v>---</v>
      </c>
      <c r="AK27" s="14" t="str">
        <f>IF(AK18&gt;0,AK26/AK18,"---")</f>
        <v>---</v>
      </c>
      <c r="AL27" s="14" t="str">
        <f>IF(AL18&gt;0,AL26/AL18,"---")</f>
        <v>---</v>
      </c>
      <c r="AM27" s="14" t="str">
        <f>IF(AM18&gt;0,AM26/AM18,"---")</f>
        <v>---</v>
      </c>
      <c r="AN27" s="14" t="str">
        <f>IF(AN18&gt;0,AN26/AN18,"---")</f>
        <v>---</v>
      </c>
      <c r="AO27" s="14" t="str">
        <f>IF(AO18&gt;0,AO26/AO18,"---")</f>
        <v>---</v>
      </c>
      <c r="AP27" s="14" t="str">
        <f>IF(AP18&gt;0,AP26/AP18,"---")</f>
        <v>---</v>
      </c>
      <c r="AQ27" s="14" t="str">
        <f>IF(AQ18&gt;0,AQ26/AQ18,"---")</f>
        <v>---</v>
      </c>
      <c r="AR27" s="14" t="str">
        <f>IF(AR18&gt;0,AR26/AR18,"---")</f>
        <v>---</v>
      </c>
      <c r="AS27" s="14" t="str">
        <f>IF(AS18&gt;0,AS26/AS18,"---")</f>
        <v>---</v>
      </c>
      <c r="AT27" s="14" t="str">
        <f>IF(AT18&gt;0,AT26/AT18,"---")</f>
        <v>---</v>
      </c>
      <c r="AU27" s="14" t="str">
        <f>IF(AU18&gt;0,AU26/AU18,"---")</f>
        <v>---</v>
      </c>
      <c r="AV27" s="14" t="str">
        <f>IF(AV18&gt;0,AV26/AV18,"---")</f>
        <v>---</v>
      </c>
      <c r="AW27" s="14" t="str">
        <f>IF(AW18&gt;0,AW26/AW18,"---")</f>
        <v>---</v>
      </c>
      <c r="AX27" s="14" t="str">
        <f>IF(AX18&gt;0,AX26/AX18,"---")</f>
        <v>---</v>
      </c>
      <c r="AY27" s="14" t="str">
        <f>IF(AY18&gt;0,AY26/AY18,"---")</f>
        <v>---</v>
      </c>
      <c r="AZ27" s="14" t="str">
        <f>IF(AZ18&gt;0,AZ26/AZ18,"---")</f>
        <v>---</v>
      </c>
    </row>
    <row r="28" spans="2:52" ht="12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customHeight="1">
      <c r="A29" s="10" t="s">
        <v>21</v>
      </c>
      <c r="B29" s="16">
        <f>B26-B23</f>
        <v>0</v>
      </c>
      <c r="C29" s="16">
        <f>C26-C23</f>
        <v>0</v>
      </c>
      <c r="D29" s="16">
        <f>D26-D23</f>
        <v>0</v>
      </c>
      <c r="E29" s="16">
        <f>E26-E23</f>
        <v>0</v>
      </c>
      <c r="F29" s="16">
        <f>F26-F23</f>
        <v>0</v>
      </c>
      <c r="G29" s="16">
        <f>G26-G23</f>
        <v>0</v>
      </c>
      <c r="H29" s="16">
        <f>H26-H23</f>
        <v>0</v>
      </c>
      <c r="I29" s="16">
        <f>I26-I23</f>
        <v>0</v>
      </c>
      <c r="J29" s="16">
        <f>J26-J23</f>
        <v>0</v>
      </c>
      <c r="K29" s="16">
        <f>K26-K23</f>
        <v>0</v>
      </c>
      <c r="L29" s="16">
        <f>L26-L23</f>
        <v>0</v>
      </c>
      <c r="M29" s="16">
        <f>M26-M23</f>
        <v>0</v>
      </c>
      <c r="N29" s="16">
        <f>N26-N23</f>
        <v>0</v>
      </c>
      <c r="O29" s="16">
        <f>O26-O23</f>
        <v>0</v>
      </c>
      <c r="P29" s="16">
        <f>P26-P23</f>
        <v>0</v>
      </c>
      <c r="Q29" s="16">
        <f>Q26-Q23</f>
        <v>0</v>
      </c>
      <c r="R29" s="16">
        <f>R26-R23</f>
        <v>0</v>
      </c>
      <c r="S29" s="16">
        <f>S26-S23</f>
        <v>0</v>
      </c>
      <c r="T29" s="16">
        <f>T26-T23</f>
        <v>0</v>
      </c>
      <c r="U29" s="16">
        <f>U26-U23</f>
        <v>0</v>
      </c>
      <c r="V29" s="16">
        <f>V26-V23</f>
        <v>0</v>
      </c>
      <c r="W29" s="16">
        <f>W26-W23</f>
        <v>0</v>
      </c>
      <c r="X29" s="16">
        <f>X26-X23</f>
        <v>0</v>
      </c>
      <c r="Y29" s="16">
        <f>Y26-Y23</f>
        <v>0</v>
      </c>
      <c r="Z29" s="16">
        <f>Z26-Z23</f>
        <v>0</v>
      </c>
      <c r="AA29" s="16">
        <f>AA26-AA23</f>
        <v>0</v>
      </c>
      <c r="AB29" s="16">
        <f>AB26-AB23</f>
        <v>0</v>
      </c>
      <c r="AC29" s="16">
        <f>AC26-AC23</f>
        <v>0</v>
      </c>
      <c r="AD29" s="16">
        <f>AD26-AD23</f>
        <v>0</v>
      </c>
      <c r="AE29" s="16">
        <f>AE26-AE23</f>
        <v>0</v>
      </c>
      <c r="AF29" s="16">
        <f>AF26-AF23</f>
        <v>0</v>
      </c>
      <c r="AG29" s="16">
        <f>AG26-AG23</f>
        <v>0</v>
      </c>
      <c r="AH29" s="16">
        <f>AH26-AH23</f>
        <v>0</v>
      </c>
      <c r="AI29" s="16">
        <f>AI26-AI23</f>
        <v>0</v>
      </c>
      <c r="AJ29" s="16">
        <f>AJ26-AJ23</f>
        <v>0</v>
      </c>
      <c r="AK29" s="16">
        <f>AK26-AK23</f>
        <v>0</v>
      </c>
      <c r="AL29" s="16">
        <f>AL26-AL23</f>
        <v>0</v>
      </c>
      <c r="AM29" s="16">
        <f>AM26-AM23</f>
        <v>0</v>
      </c>
      <c r="AN29" s="16">
        <f>AN26-AN23</f>
        <v>0</v>
      </c>
      <c r="AO29" s="16">
        <f>AO26-AO23</f>
        <v>0</v>
      </c>
      <c r="AP29" s="16">
        <f>AP26-AP23</f>
        <v>0</v>
      </c>
      <c r="AQ29" s="16">
        <f>AQ26-AQ23</f>
        <v>0</v>
      </c>
      <c r="AR29" s="16">
        <f>AR26-AR23</f>
        <v>0</v>
      </c>
      <c r="AS29" s="16">
        <f>AS26-AS23</f>
        <v>0</v>
      </c>
      <c r="AT29" s="16">
        <f>AT26-AT23</f>
        <v>0</v>
      </c>
      <c r="AU29" s="16">
        <f>AU26-AU23</f>
        <v>0</v>
      </c>
      <c r="AV29" s="16">
        <f>AV26-AV23</f>
        <v>0</v>
      </c>
      <c r="AW29" s="16">
        <f>AW26-AW23</f>
        <v>0</v>
      </c>
      <c r="AX29" s="16">
        <f>AX26-AX23</f>
        <v>0</v>
      </c>
      <c r="AY29" s="16">
        <f>AY26-AY23</f>
        <v>0</v>
      </c>
      <c r="AZ29" s="16">
        <f>AZ26-AZ23</f>
        <v>0</v>
      </c>
    </row>
    <row r="30" spans="1:52" ht="12.75" customHeight="1">
      <c r="A30" s="3" t="s">
        <v>22</v>
      </c>
      <c r="B30" s="17">
        <f>B29</f>
        <v>0</v>
      </c>
      <c r="C30" s="17">
        <f>B30+C29</f>
        <v>0</v>
      </c>
      <c r="D30" s="17">
        <f>C30+D29</f>
        <v>0</v>
      </c>
      <c r="E30" s="17">
        <f>D30+E29</f>
        <v>0</v>
      </c>
      <c r="F30" s="17">
        <f>E30+F29</f>
        <v>0</v>
      </c>
      <c r="G30" s="17">
        <f>F30+G29</f>
        <v>0</v>
      </c>
      <c r="H30" s="17">
        <f>G30+H29</f>
        <v>0</v>
      </c>
      <c r="I30" s="17">
        <f>H30+I29</f>
        <v>0</v>
      </c>
      <c r="J30" s="17">
        <f>I30+J29</f>
        <v>0</v>
      </c>
      <c r="K30" s="17">
        <f>J30+K29</f>
        <v>0</v>
      </c>
      <c r="L30" s="17">
        <f>K30+L29</f>
        <v>0</v>
      </c>
      <c r="M30" s="17">
        <f>L30+M29</f>
        <v>0</v>
      </c>
      <c r="N30" s="17">
        <f>M30+N29</f>
        <v>0</v>
      </c>
      <c r="O30" s="17">
        <f>N30+O29</f>
        <v>0</v>
      </c>
      <c r="P30" s="17">
        <f>O30+P29</f>
        <v>0</v>
      </c>
      <c r="Q30" s="17">
        <f>P30+Q29</f>
        <v>0</v>
      </c>
      <c r="R30" s="17">
        <f>Q30+R29</f>
        <v>0</v>
      </c>
      <c r="S30" s="17">
        <f>R30+S29</f>
        <v>0</v>
      </c>
      <c r="T30" s="17">
        <f>S30+T29</f>
        <v>0</v>
      </c>
      <c r="U30" s="17">
        <f>T30+U29</f>
        <v>0</v>
      </c>
      <c r="V30" s="17">
        <f>U30+V29</f>
        <v>0</v>
      </c>
      <c r="W30" s="17">
        <f>V30+W29</f>
        <v>0</v>
      </c>
      <c r="X30" s="17">
        <f>W30+X29</f>
        <v>0</v>
      </c>
      <c r="Y30" s="17">
        <f>X30+Y29</f>
        <v>0</v>
      </c>
      <c r="Z30" s="17">
        <f>Y30+Z29</f>
        <v>0</v>
      </c>
      <c r="AA30" s="17">
        <f>Z30+AA29</f>
        <v>0</v>
      </c>
      <c r="AB30" s="17">
        <f>AA30+AB29</f>
        <v>0</v>
      </c>
      <c r="AC30" s="17">
        <f>AB30+AC29</f>
        <v>0</v>
      </c>
      <c r="AD30" s="17">
        <f>AC30+AD29</f>
        <v>0</v>
      </c>
      <c r="AE30" s="17">
        <f>AD30+AE29</f>
        <v>0</v>
      </c>
      <c r="AF30" s="17">
        <f>AE30+AF29</f>
        <v>0</v>
      </c>
      <c r="AG30" s="17">
        <f>AF30+AG29</f>
        <v>0</v>
      </c>
      <c r="AH30" s="17">
        <f>AG30+AH29</f>
        <v>0</v>
      </c>
      <c r="AI30" s="17">
        <f>AH30+AI29</f>
        <v>0</v>
      </c>
      <c r="AJ30" s="17">
        <f>AI30+AJ29</f>
        <v>0</v>
      </c>
      <c r="AK30" s="17">
        <f>AJ30+AK29</f>
        <v>0</v>
      </c>
      <c r="AL30" s="17">
        <f>AK30+AL29</f>
        <v>0</v>
      </c>
      <c r="AM30" s="17">
        <f>AL30+AM29</f>
        <v>0</v>
      </c>
      <c r="AN30" s="17">
        <f>AM30+AN29</f>
        <v>0</v>
      </c>
      <c r="AO30" s="17">
        <f>AN30+AO29</f>
        <v>0</v>
      </c>
      <c r="AP30" s="17">
        <f>AO30+AP29</f>
        <v>0</v>
      </c>
      <c r="AQ30" s="17">
        <f>AP30+AQ29</f>
        <v>0</v>
      </c>
      <c r="AR30" s="17">
        <f>AQ30+AR29</f>
        <v>0</v>
      </c>
      <c r="AS30" s="17">
        <f>AR30+AS29</f>
        <v>0</v>
      </c>
      <c r="AT30" s="17">
        <f>AS30+AT29</f>
        <v>0</v>
      </c>
      <c r="AU30" s="17">
        <f>AT30+AU29</f>
        <v>0</v>
      </c>
      <c r="AV30" s="17">
        <f>AU30+AV29</f>
        <v>0</v>
      </c>
      <c r="AW30" s="17">
        <f>AV30+AW29</f>
        <v>0</v>
      </c>
      <c r="AX30" s="17">
        <f>AW30+AX29</f>
        <v>0</v>
      </c>
      <c r="AY30" s="17">
        <f>AX30+AY29</f>
        <v>0</v>
      </c>
      <c r="AZ30" s="17">
        <f>AY30+AZ29</f>
        <v>0</v>
      </c>
    </row>
    <row r="31" ht="12.75" customHeight="1">
      <c r="B31" s="2"/>
    </row>
    <row r="32" spans="1:2" ht="12.75" customHeight="1">
      <c r="A32" s="18" t="s">
        <v>23</v>
      </c>
      <c r="B32" s="18"/>
    </row>
    <row r="33" spans="1:2" ht="12.75" customHeight="1">
      <c r="A33" s="18" t="s">
        <v>24</v>
      </c>
      <c r="B33" s="19"/>
    </row>
    <row r="34" spans="1:52" ht="12.75" customHeight="1">
      <c r="A34" s="9" t="s">
        <v>25</v>
      </c>
      <c r="B34" s="20">
        <f>B33-B30</f>
        <v>0</v>
      </c>
      <c r="C34" s="21">
        <f>B34-C29</f>
        <v>0</v>
      </c>
      <c r="D34" s="21">
        <f>C34-D29</f>
        <v>0</v>
      </c>
      <c r="E34" s="21">
        <f>D34-E29</f>
        <v>0</v>
      </c>
      <c r="F34" s="21">
        <f>E34-F29</f>
        <v>0</v>
      </c>
      <c r="G34" s="21">
        <f>F34-G29</f>
        <v>0</v>
      </c>
      <c r="H34" s="21">
        <f>G34-H29</f>
        <v>0</v>
      </c>
      <c r="I34" s="21">
        <f>H34-I29</f>
        <v>0</v>
      </c>
      <c r="J34" s="21">
        <f>I34-J29</f>
        <v>0</v>
      </c>
      <c r="K34" s="21">
        <f>J34-K29</f>
        <v>0</v>
      </c>
      <c r="L34" s="21">
        <f>K34-L29</f>
        <v>0</v>
      </c>
      <c r="M34" s="21">
        <f>L34-M29</f>
        <v>0</v>
      </c>
      <c r="N34" s="21">
        <f>M34-N29</f>
        <v>0</v>
      </c>
      <c r="O34" s="21">
        <f>N34-O29</f>
        <v>0</v>
      </c>
      <c r="P34" s="21">
        <f>O34-P29</f>
        <v>0</v>
      </c>
      <c r="Q34" s="21">
        <f>P34-Q29</f>
        <v>0</v>
      </c>
      <c r="R34" s="21">
        <f>Q34-R29</f>
        <v>0</v>
      </c>
      <c r="S34" s="21">
        <f>R34-S29</f>
        <v>0</v>
      </c>
      <c r="T34" s="21">
        <f>S34-T29</f>
        <v>0</v>
      </c>
      <c r="U34" s="21">
        <f>T34-U29</f>
        <v>0</v>
      </c>
      <c r="V34" s="21">
        <f>U34-V29</f>
        <v>0</v>
      </c>
      <c r="W34" s="21">
        <f>V34-W29</f>
        <v>0</v>
      </c>
      <c r="X34" s="21">
        <f>W34-X29</f>
        <v>0</v>
      </c>
      <c r="Y34" s="21">
        <f>X34-Y29</f>
        <v>0</v>
      </c>
      <c r="Z34" s="21">
        <f>Y34-Z29</f>
        <v>0</v>
      </c>
      <c r="AA34" s="21">
        <f>Z34-AA29</f>
        <v>0</v>
      </c>
      <c r="AB34" s="21">
        <f>AA34-AB29</f>
        <v>0</v>
      </c>
      <c r="AC34" s="21">
        <f>AB34-AC29</f>
        <v>0</v>
      </c>
      <c r="AD34" s="21">
        <f>AC34-AD29</f>
        <v>0</v>
      </c>
      <c r="AE34" s="21">
        <f>AD34-AE29</f>
        <v>0</v>
      </c>
      <c r="AF34" s="21">
        <f>AE34-AF29</f>
        <v>0</v>
      </c>
      <c r="AG34" s="21">
        <f>AF34-AG29</f>
        <v>0</v>
      </c>
      <c r="AH34" s="21">
        <f>AG34-AH29</f>
        <v>0</v>
      </c>
      <c r="AI34" s="21">
        <f>AH34-AI29</f>
        <v>0</v>
      </c>
      <c r="AJ34" s="21">
        <f>AI34-AJ29</f>
        <v>0</v>
      </c>
      <c r="AK34" s="21">
        <f>AJ34-AK29</f>
        <v>0</v>
      </c>
      <c r="AL34" s="21">
        <f>AK34-AL29</f>
        <v>0</v>
      </c>
      <c r="AM34" s="21">
        <f>AL34-AM29</f>
        <v>0</v>
      </c>
      <c r="AN34" s="21">
        <f>AM34-AN29</f>
        <v>0</v>
      </c>
      <c r="AO34" s="21">
        <f>AN34-AO29</f>
        <v>0</v>
      </c>
      <c r="AP34" s="21">
        <f>AO34-AP29</f>
        <v>0</v>
      </c>
      <c r="AQ34" s="21">
        <f>AP34-AQ29</f>
        <v>0</v>
      </c>
      <c r="AR34" s="21">
        <f>AQ34-AR29</f>
        <v>0</v>
      </c>
      <c r="AS34" s="21">
        <f>AR34-AS29</f>
        <v>0</v>
      </c>
      <c r="AT34" s="21">
        <f>AS34-AT29</f>
        <v>0</v>
      </c>
      <c r="AU34" s="21">
        <f>AT34-AU29</f>
        <v>0</v>
      </c>
      <c r="AV34" s="21">
        <f>AU34-AV29</f>
        <v>0</v>
      </c>
      <c r="AW34" s="21">
        <f>AV34-AW29</f>
        <v>0</v>
      </c>
      <c r="AX34" s="21">
        <f>AW34-AX29</f>
        <v>0</v>
      </c>
      <c r="AY34" s="21">
        <f>AX34-AY29</f>
        <v>0</v>
      </c>
      <c r="AZ34" s="21">
        <f>AY34-AZ29</f>
        <v>0</v>
      </c>
    </row>
    <row r="35" spans="1:52" ht="12.75" customHeight="1">
      <c r="A35" s="3" t="s">
        <v>26</v>
      </c>
      <c r="B35" s="20" t="str">
        <f>IF($B$33&gt;0,100*B34/$B$33," ")</f>
        <v> </v>
      </c>
      <c r="C35" s="20" t="str">
        <f>IF($B$33&gt;0,100*C34/$B$33," ")</f>
        <v> </v>
      </c>
      <c r="D35" s="20" t="str">
        <f>IF($B$33&gt;0,100*D34/$B$33," ")</f>
        <v> </v>
      </c>
      <c r="E35" s="20" t="str">
        <f>IF($B$33&gt;0,100*E34/$B$33," ")</f>
        <v> </v>
      </c>
      <c r="F35" s="20" t="str">
        <f>IF($B$33&gt;0,100*F34/$B$33," ")</f>
        <v> </v>
      </c>
      <c r="G35" s="20" t="str">
        <f>IF($B$33&gt;0,100*G34/$B$33," ")</f>
        <v> </v>
      </c>
      <c r="H35" s="20" t="str">
        <f>IF($B$33&gt;0,100*H34/$B$33," ")</f>
        <v> </v>
      </c>
      <c r="I35" s="20" t="str">
        <f>IF($B$33&gt;0,100*I34/$B$33," ")</f>
        <v> </v>
      </c>
      <c r="J35" s="20" t="str">
        <f>IF($B$33&gt;0,100*J34/$B$33," ")</f>
        <v> </v>
      </c>
      <c r="K35" s="20" t="str">
        <f>IF($B$33&gt;0,100*K34/$B$33," ")</f>
        <v> </v>
      </c>
      <c r="L35" s="20" t="str">
        <f>IF($B$33&gt;0,100*L34/$B$33," ")</f>
        <v> </v>
      </c>
      <c r="M35" s="20" t="str">
        <f>IF($B$33&gt;0,100*M34/$B$33," ")</f>
        <v> </v>
      </c>
      <c r="N35" s="20" t="str">
        <f>IF($B$33&gt;0,100*N34/$B$33," ")</f>
        <v> </v>
      </c>
      <c r="O35" s="20" t="str">
        <f>IF($B$33&gt;0,100*O34/$B$33," ")</f>
        <v> </v>
      </c>
      <c r="P35" s="20" t="str">
        <f>IF($B$33&gt;0,100*P34/$B$33," ")</f>
        <v> </v>
      </c>
      <c r="Q35" s="20" t="str">
        <f>IF($B$33&gt;0,100*Q34/$B$33," ")</f>
        <v> </v>
      </c>
      <c r="R35" s="20" t="str">
        <f>IF($B$33&gt;0,100*R34/$B$33," ")</f>
        <v> </v>
      </c>
      <c r="S35" s="20" t="str">
        <f>IF($B$33&gt;0,100*S34/$B$33," ")</f>
        <v> </v>
      </c>
      <c r="T35" s="20" t="str">
        <f>IF($B$33&gt;0,100*T34/$B$33," ")</f>
        <v> </v>
      </c>
      <c r="U35" s="20" t="str">
        <f>IF($B$33&gt;0,100*U34/$B$33," ")</f>
        <v> </v>
      </c>
      <c r="V35" s="20" t="str">
        <f>IF($B$33&gt;0,100*V34/$B$33," ")</f>
        <v> </v>
      </c>
      <c r="W35" s="20" t="str">
        <f>IF($B$33&gt;0,100*W34/$B$33," ")</f>
        <v> </v>
      </c>
      <c r="X35" s="20" t="str">
        <f>IF($B$33&gt;0,100*X34/$B$33," ")</f>
        <v> </v>
      </c>
      <c r="Y35" s="20" t="str">
        <f>IF($B$33&gt;0,100*Y34/$B$33," ")</f>
        <v> </v>
      </c>
      <c r="Z35" s="20" t="str">
        <f>IF($B$33&gt;0,100*Z34/$B$33," ")</f>
        <v> </v>
      </c>
      <c r="AA35" s="20" t="str">
        <f>IF($B$33&gt;0,100*AA34/$B$33," ")</f>
        <v> </v>
      </c>
      <c r="AB35" s="20" t="str">
        <f>IF($B$33&gt;0,100*AB34/$B$33," ")</f>
        <v> </v>
      </c>
      <c r="AC35" s="20" t="str">
        <f>IF($B$33&gt;0,100*AC34/$B$33," ")</f>
        <v> </v>
      </c>
      <c r="AD35" s="20" t="str">
        <f>IF($B$33&gt;0,100*AD34/$B$33," ")</f>
        <v> </v>
      </c>
      <c r="AE35" s="20" t="str">
        <f>IF($B$33&gt;0,100*AE34/$B$33," ")</f>
        <v> </v>
      </c>
      <c r="AF35" s="20" t="str">
        <f>IF($B$33&gt;0,100*AF34/$B$33," ")</f>
        <v> </v>
      </c>
      <c r="AG35" s="20" t="str">
        <f>IF($B$33&gt;0,100*AG34/$B$33," ")</f>
        <v> </v>
      </c>
      <c r="AH35" s="20" t="str">
        <f>IF($B$33&gt;0,100*AH34/$B$33," ")</f>
        <v> </v>
      </c>
      <c r="AI35" s="20" t="str">
        <f>IF($B$33&gt;0,100*AI34/$B$33," ")</f>
        <v> </v>
      </c>
      <c r="AJ35" s="20" t="str">
        <f>IF($B$33&gt;0,100*AJ34/$B$33," ")</f>
        <v> </v>
      </c>
      <c r="AK35" s="20" t="str">
        <f>IF($B$33&gt;0,100*AK34/$B$33," ")</f>
        <v> </v>
      </c>
      <c r="AL35" s="20" t="str">
        <f>IF($B$33&gt;0,100*AL34/$B$33," ")</f>
        <v> </v>
      </c>
      <c r="AM35" s="20" t="str">
        <f>IF($B$33&gt;0,100*AM34/$B$33," ")</f>
        <v> </v>
      </c>
      <c r="AN35" s="20" t="str">
        <f>IF($B$33&gt;0,100*AN34/$B$33," ")</f>
        <v> </v>
      </c>
      <c r="AO35" s="20" t="str">
        <f>IF($B$33&gt;0,100*AO34/$B$33," ")</f>
        <v> </v>
      </c>
      <c r="AP35" s="20" t="str">
        <f>IF($B$33&gt;0,100*AP34/$B$33," ")</f>
        <v> </v>
      </c>
      <c r="AQ35" s="20" t="str">
        <f>IF($B$33&gt;0,100*AQ34/$B$33," ")</f>
        <v> </v>
      </c>
      <c r="AR35" s="20" t="str">
        <f>IF($B$33&gt;0,100*AR34/$B$33," ")</f>
        <v> </v>
      </c>
      <c r="AS35" s="20" t="str">
        <f>IF($B$33&gt;0,100*AS34/$B$33," ")</f>
        <v> </v>
      </c>
      <c r="AT35" s="20" t="str">
        <f>IF($B$33&gt;0,100*AT34/$B$33," ")</f>
        <v> </v>
      </c>
      <c r="AU35" s="20" t="str">
        <f>IF($B$33&gt;0,100*AU34/$B$33," ")</f>
        <v> </v>
      </c>
      <c r="AV35" s="20" t="str">
        <f>IF($B$33&gt;0,100*AV34/$B$33," ")</f>
        <v> </v>
      </c>
      <c r="AW35" s="20" t="str">
        <f>IF($B$33&gt;0,100*AW34/$B$33," ")</f>
        <v> </v>
      </c>
      <c r="AX35" s="20" t="str">
        <f>IF($B$33&gt;0,100*AX34/$B$33," ")</f>
        <v> </v>
      </c>
      <c r="AY35" s="20" t="str">
        <f>IF($B$33&gt;0,100*AY34/$B$33," ")</f>
        <v> </v>
      </c>
      <c r="AZ35" s="20" t="str">
        <f>IF($B$33&gt;0,100*AZ34/$B$33," ")</f>
        <v> </v>
      </c>
    </row>
    <row r="36" ht="12.75" customHeight="1">
      <c r="B36" s="2"/>
    </row>
    <row r="37" spans="1:2" ht="12.75" customHeight="1">
      <c r="A37" s="22" t="s">
        <v>27</v>
      </c>
      <c r="B37" s="22"/>
    </row>
    <row r="38" spans="1:4" ht="12.75" customHeight="1">
      <c r="A38" s="22" t="s">
        <v>28</v>
      </c>
      <c r="B38" s="22">
        <v>13.81</v>
      </c>
      <c r="D38" s="3" t="s">
        <v>29</v>
      </c>
    </row>
    <row r="39" spans="1:4" ht="12.75" customHeight="1">
      <c r="A39" s="22" t="s">
        <v>30</v>
      </c>
      <c r="B39" s="23">
        <v>0.0178</v>
      </c>
      <c r="D39" s="3" t="s">
        <v>31</v>
      </c>
    </row>
    <row r="40" spans="1:4" ht="12.75" customHeight="1">
      <c r="A40" s="22" t="s">
        <v>32</v>
      </c>
      <c r="B40" s="22">
        <v>0.14587</v>
      </c>
      <c r="D40" s="3" t="s">
        <v>33</v>
      </c>
    </row>
    <row r="41" spans="1:4" ht="12.75" customHeight="1">
      <c r="A41" s="22" t="s">
        <v>34</v>
      </c>
      <c r="B41" s="22">
        <v>0.11206</v>
      </c>
      <c r="D41" s="3" t="s">
        <v>35</v>
      </c>
    </row>
    <row r="42" ht="12.75" customHeight="1"/>
    <row r="43" spans="1:52" ht="12.75" customHeight="1">
      <c r="A43" s="7" t="s">
        <v>36</v>
      </c>
      <c r="B43" s="24" t="str">
        <f>IF(B17&gt;0,B18/B17," ")</f>
        <v> </v>
      </c>
      <c r="C43" s="24" t="str">
        <f>IF(C17&gt;0,C18/C17," ")</f>
        <v> </v>
      </c>
      <c r="D43" s="24" t="str">
        <f>IF(D17&gt;0,D18/D17," ")</f>
        <v> </v>
      </c>
      <c r="E43" s="24" t="str">
        <f>IF(E17&gt;0,E18/E17," ")</f>
        <v> </v>
      </c>
      <c r="F43" s="24" t="str">
        <f>IF(F17&gt;0,F18/F17," ")</f>
        <v> </v>
      </c>
      <c r="G43" s="24" t="str">
        <f>IF(G17&gt;0,G18/G17," ")</f>
        <v> </v>
      </c>
      <c r="H43" s="24" t="str">
        <f>IF(H17&gt;0,H18/H17," ")</f>
        <v> </v>
      </c>
      <c r="I43" s="24" t="str">
        <f>IF(I17&gt;0,I18/I17," ")</f>
        <v> </v>
      </c>
      <c r="J43" s="24" t="str">
        <f>IF(J17&gt;0,J18/J17," ")</f>
        <v> </v>
      </c>
      <c r="K43" s="24" t="str">
        <f>IF(K17&gt;0,K18/K17," ")</f>
        <v> </v>
      </c>
      <c r="L43" s="24" t="str">
        <f>IF(L17&gt;0,L18/L17," ")</f>
        <v> </v>
      </c>
      <c r="M43" s="24" t="str">
        <f>IF(M17&gt;0,M18/M17," ")</f>
        <v> </v>
      </c>
      <c r="N43" s="24" t="str">
        <f>IF(N17&gt;0,N18/N17," ")</f>
        <v> </v>
      </c>
      <c r="O43" s="24" t="str">
        <f>IF(O17&gt;0,O18/O17," ")</f>
        <v> </v>
      </c>
      <c r="P43" s="24" t="str">
        <f>IF(P17&gt;0,P18/P17," ")</f>
        <v> </v>
      </c>
      <c r="Q43" s="24" t="str">
        <f>IF(Q17&gt;0,Q18/Q17," ")</f>
        <v> </v>
      </c>
      <c r="R43" s="24" t="str">
        <f>IF(R17&gt;0,R18/R17," ")</f>
        <v> </v>
      </c>
      <c r="S43" s="24" t="str">
        <f>IF(S17&gt;0,S18/S17," ")</f>
        <v> </v>
      </c>
      <c r="T43" s="24" t="str">
        <f>IF(T17&gt;0,T18/T17," ")</f>
        <v> </v>
      </c>
      <c r="U43" s="24" t="str">
        <f>IF(U17&gt;0,U18/U17," ")</f>
        <v> </v>
      </c>
      <c r="V43" s="24" t="str">
        <f>IF(V17&gt;0,V18/V17," ")</f>
        <v> </v>
      </c>
      <c r="W43" s="24" t="str">
        <f>IF(W17&gt;0,W18/W17," ")</f>
        <v> </v>
      </c>
      <c r="X43" s="24" t="str">
        <f>IF(X17&gt;0,X18/X17," ")</f>
        <v> </v>
      </c>
      <c r="Y43" s="24" t="str">
        <f>IF(Y17&gt;0,Y18/Y17," ")</f>
        <v> </v>
      </c>
      <c r="Z43" s="24" t="str">
        <f>IF(Z17&gt;0,Z18/Z17," ")</f>
        <v> </v>
      </c>
      <c r="AA43" s="24" t="str">
        <f>IF(AA17&gt;0,AA18/AA17," ")</f>
        <v> </v>
      </c>
      <c r="AB43" s="24" t="str">
        <f>IF(AB17&gt;0,AB18/AB17," ")</f>
        <v> </v>
      </c>
      <c r="AC43" s="24" t="str">
        <f>IF(AC17&gt;0,AC18/AC17," ")</f>
        <v> </v>
      </c>
      <c r="AD43" s="24" t="str">
        <f>IF(AD17&gt;0,AD18/AD17," ")</f>
        <v> </v>
      </c>
      <c r="AE43" s="24" t="str">
        <f>IF(AE17&gt;0,AE18/AE17," ")</f>
        <v> </v>
      </c>
      <c r="AF43" s="24" t="str">
        <f>IF(AF17&gt;0,AF18/AF17," ")</f>
        <v> </v>
      </c>
      <c r="AG43" s="24" t="str">
        <f>IF(AG17&gt;0,AG18/AG17," ")</f>
        <v> </v>
      </c>
      <c r="AH43" s="24" t="str">
        <f>IF(AH17&gt;0,AH18/AH17," ")</f>
        <v> </v>
      </c>
      <c r="AI43" s="24" t="str">
        <f>IF(AI17&gt;0,AI18/AI17," ")</f>
        <v> </v>
      </c>
      <c r="AJ43" s="24" t="str">
        <f>IF(AJ17&gt;0,AJ18/AJ17," ")</f>
        <v> </v>
      </c>
      <c r="AK43" s="24" t="str">
        <f>IF(AK17&gt;0,AK18/AK17," ")</f>
        <v> </v>
      </c>
      <c r="AL43" s="24" t="str">
        <f>IF(AL17&gt;0,AL18/AL17," ")</f>
        <v> </v>
      </c>
      <c r="AM43" s="24" t="str">
        <f>IF(AM17&gt;0,AM18/AM17," ")</f>
        <v> </v>
      </c>
      <c r="AN43" s="24" t="str">
        <f>IF(AN17&gt;0,AN18/AN17," ")</f>
        <v> </v>
      </c>
      <c r="AO43" s="24" t="str">
        <f>IF(AO17&gt;0,AO18/AO17," ")</f>
        <v> </v>
      </c>
      <c r="AP43" s="24" t="str">
        <f>IF(AP17&gt;0,AP18/AP17," ")</f>
        <v> </v>
      </c>
      <c r="AQ43" s="24" t="str">
        <f>IF(AQ17&gt;0,AQ18/AQ17," ")</f>
        <v> </v>
      </c>
      <c r="AR43" s="24" t="str">
        <f>IF(AR17&gt;0,AR18/AR17," ")</f>
        <v> </v>
      </c>
      <c r="AS43" s="24" t="str">
        <f>IF(AS17&gt;0,AS18/AS17," ")</f>
        <v> </v>
      </c>
      <c r="AT43" s="24" t="str">
        <f>IF(AT17&gt;0,AT18/AT17," ")</f>
        <v> </v>
      </c>
      <c r="AU43" s="24" t="str">
        <f>IF(AU17&gt;0,AU18/AU17," ")</f>
        <v> </v>
      </c>
      <c r="AV43" s="24" t="str">
        <f>IF(AV17&gt;0,AV18/AV17," ")</f>
        <v> </v>
      </c>
      <c r="AW43" s="24" t="str">
        <f>IF(AW17&gt;0,AW18/AW17," ")</f>
        <v> </v>
      </c>
      <c r="AX43" s="24" t="str">
        <f>IF(AX17&gt;0,AX18/AX17," ")</f>
        <v> </v>
      </c>
      <c r="AY43" s="24" t="str">
        <f>IF(AY17&gt;0,AY18/AY17," ")</f>
        <v> </v>
      </c>
      <c r="AZ43" s="25" t="str">
        <f>IF(AZ17&gt;0,AZ18/AZ17," ")</f>
        <v> </v>
      </c>
    </row>
    <row r="44" spans="2:52" ht="12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ht="12.75" customHeight="1">
      <c r="A45" s="27" t="s">
        <v>37</v>
      </c>
    </row>
    <row r="46" spans="1:2" ht="12.75" customHeight="1">
      <c r="A46" t="s">
        <v>38</v>
      </c>
      <c r="B46" s="28"/>
    </row>
    <row r="47" spans="1:2" ht="12.75" customHeight="1">
      <c r="A47" t="s">
        <v>39</v>
      </c>
      <c r="B47" s="28"/>
    </row>
    <row r="48" spans="1:2" ht="12.75" customHeight="1">
      <c r="A48" t="s">
        <v>40</v>
      </c>
      <c r="B48" s="28"/>
    </row>
    <row r="49" spans="1:2" ht="12.75" customHeight="1">
      <c r="A49" t="s">
        <v>41</v>
      </c>
      <c r="B49" s="28"/>
    </row>
    <row r="50" spans="1:2" ht="12.75" customHeight="1">
      <c r="A50" t="s">
        <v>42</v>
      </c>
      <c r="B50" s="7">
        <f>B46*B47/1000</f>
        <v>0</v>
      </c>
    </row>
    <row r="51" spans="1:2" ht="12.75" customHeight="1">
      <c r="A51" t="s">
        <v>43</v>
      </c>
      <c r="B51" s="7">
        <f>B46*B48/1000</f>
        <v>0</v>
      </c>
    </row>
    <row r="52" ht="12.75" customHeight="1"/>
    <row r="53" spans="1:52" ht="12.75" customHeight="1">
      <c r="A53" t="s">
        <v>44</v>
      </c>
      <c r="B53" s="29">
        <f>IF(AND($B$51&gt;0,B5&gt;0,B17&gt;0),B5/(B17*$B$51),"")</f>
      </c>
      <c r="C53" s="29">
        <f>IF(AND($B$51&gt;0,C5&gt;0,C17&gt;0),C5/(C17*$B$51),"")</f>
      </c>
      <c r="D53" s="29">
        <f>IF(AND($B$51&gt;0,D5&gt;0,D17&gt;0),D5/(D17*$B$51),"")</f>
      </c>
      <c r="E53" s="29">
        <f>IF(AND($B$51&gt;0,E5&gt;0,E17&gt;0),E5/(E17*$B$51),"")</f>
      </c>
      <c r="F53" s="29">
        <f>IF(AND($B$51&gt;0,F5&gt;0,F17&gt;0),F5/(F17*$B$51),"")</f>
      </c>
      <c r="G53" s="29">
        <f>IF(AND($B$51&gt;0,G5&gt;0,G17&gt;0),G5/(G17*$B$51),"")</f>
      </c>
      <c r="H53" s="29">
        <f>IF(AND($B$51&gt;0,H5&gt;0,H17&gt;0),H5/(H17*$B$51),"")</f>
      </c>
      <c r="I53" s="29">
        <f>IF(AND($B$51&gt;0,I5&gt;0,I17&gt;0),I5/(I17*$B$51),"")</f>
      </c>
      <c r="J53" s="29">
        <f>IF(AND($B$51&gt;0,J5&gt;0,J17&gt;0),J5/(J17*$B$51),"")</f>
      </c>
      <c r="K53" s="29">
        <f>IF(AND($B$51&gt;0,K5&gt;0,K17&gt;0),K5/(K17*$B$51),"")</f>
      </c>
      <c r="L53" s="29">
        <f>IF(AND($B$51&gt;0,L5&gt;0,L17&gt;0),L5/(L17*$B$51),"")</f>
      </c>
      <c r="M53" s="29">
        <f>IF(AND($B$51&gt;0,M5&gt;0,M17&gt;0),M5/(M17*$B$51),"")</f>
      </c>
      <c r="N53" s="29">
        <f>IF(AND($B$51&gt;0,N5&gt;0,N17&gt;0),N5/(N17*$B$51),"")</f>
      </c>
      <c r="O53" s="29">
        <f>IF(AND($B$51&gt;0,O5&gt;0,O17&gt;0),O5/(O17*$B$51),"")</f>
      </c>
      <c r="P53" s="29">
        <f>IF(AND($B$51&gt;0,P5&gt;0,P17&gt;0),P5/(P17*$B$51),"")</f>
      </c>
      <c r="Q53" s="29">
        <f>IF(AND($B$51&gt;0,Q5&gt;0,Q17&gt;0),Q5/(Q17*$B$51),"")</f>
      </c>
      <c r="R53" s="29">
        <f>IF(AND($B$51&gt;0,R5&gt;0,R17&gt;0),R5/(R17*$B$51),"")</f>
      </c>
      <c r="S53" s="29">
        <f>IF(AND($B$51&gt;0,S5&gt;0,S17&gt;0),S5/(S17*$B$51),"")</f>
      </c>
      <c r="T53" s="29">
        <f>IF(AND($B$51&gt;0,T5&gt;0,T17&gt;0),T5/(T17*$B$51),"")</f>
      </c>
      <c r="U53" s="29">
        <f>IF(AND($B$51&gt;0,U5&gt;0,U17&gt;0),U5/(U17*$B$51),"")</f>
      </c>
      <c r="V53" s="29">
        <f>IF(AND($B$51&gt;0,V5&gt;0,V17&gt;0),V5/(V17*$B$51),"")</f>
      </c>
      <c r="W53" s="29">
        <f>IF(AND($B$51&gt;0,W5&gt;0,W17&gt;0),W5/(W17*$B$51),"")</f>
      </c>
      <c r="X53" s="29">
        <f>IF(AND($B$51&gt;0,X5&gt;0,X17&gt;0),X5/(X17*$B$51),"")</f>
      </c>
      <c r="Y53" s="29">
        <f>IF(AND($B$51&gt;0,Y5&gt;0,Y17&gt;0),Y5/(Y17*$B$51),"")</f>
      </c>
      <c r="Z53" s="29">
        <f>IF(AND($B$51&gt;0,Z5&gt;0,Z17&gt;0),Z5/(Z17*$B$51),"")</f>
      </c>
      <c r="AA53" s="29">
        <f>IF(AND($B$51&gt;0,AA5&gt;0,AA17&gt;0),AA5/(AA17*$B$51),"")</f>
      </c>
      <c r="AB53" s="29">
        <f>IF(AND($B$51&gt;0,AB5&gt;0,AB17&gt;0),AB5/(AB17*$B$51),"")</f>
      </c>
      <c r="AC53" s="29">
        <f>IF(AND($B$51&gt;0,AC5&gt;0,AC17&gt;0),AC5/(AC17*$B$51),"")</f>
      </c>
      <c r="AD53" s="29">
        <f>IF(AND($B$51&gt;0,AD5&gt;0,AD17&gt;0),AD5/(AD17*$B$51),"")</f>
      </c>
      <c r="AE53" s="29">
        <f>IF(AND($B$51&gt;0,AE5&gt;0,AE17&gt;0),AE5/(AE17*$B$51),"")</f>
      </c>
      <c r="AF53" s="29">
        <f>IF(AND($B$51&gt;0,AF5&gt;0,AF17&gt;0),AF5/(AF17*$B$51),"")</f>
      </c>
      <c r="AG53" s="29">
        <f>IF(AND($B$51&gt;0,AG5&gt;0,AG17&gt;0),AG5/(AG17*$B$51),"")</f>
      </c>
      <c r="AH53" s="29">
        <f>IF(AND($B$51&gt;0,AH5&gt;0,AH17&gt;0),AH5/(AH17*$B$51),"")</f>
      </c>
      <c r="AI53" s="29">
        <f>IF(AND($B$51&gt;0,AI5&gt;0,AI17&gt;0),AI5/(AI17*$B$51),"")</f>
      </c>
      <c r="AJ53" s="29">
        <f>IF(AND($B$51&gt;0,AJ5&gt;0,AJ17&gt;0),AJ5/(AJ17*$B$51),"")</f>
      </c>
      <c r="AK53" s="29">
        <f>IF(AND($B$51&gt;0,AK5&gt;0,AK17&gt;0),AK5/(AK17*$B$51),"")</f>
      </c>
      <c r="AL53" s="29">
        <f>IF(AND($B$51&gt;0,AL5&gt;0,AL17&gt;0),AL5/(AL17*$B$51),"")</f>
      </c>
      <c r="AM53" s="29">
        <f>IF(AND($B$51&gt;0,AM5&gt;0,AM17&gt;0),AM5/(AM17*$B$51),"")</f>
      </c>
      <c r="AN53" s="29">
        <f>IF(AND($B$51&gt;0,AN5&gt;0,AN17&gt;0),AN5/(AN17*$B$51),"")</f>
      </c>
      <c r="AO53" s="29">
        <f>IF(AND($B$51&gt;0,AO5&gt;0,AO17&gt;0),AO5/(AO17*$B$51),"")</f>
      </c>
      <c r="AP53" s="29">
        <f>IF(AND($B$51&gt;0,AP5&gt;0,AP17&gt;0),AP5/(AP17*$B$51),"")</f>
      </c>
      <c r="AQ53" s="29">
        <f>IF(AND($B$51&gt;0,AQ5&gt;0,AQ17&gt;0),AQ5/(AQ17*$B$51),"")</f>
      </c>
      <c r="AR53" s="29">
        <f>IF(AND($B$51&gt;0,AR5&gt;0,AR17&gt;0),AR5/(AR17*$B$51),"")</f>
      </c>
      <c r="AS53" s="29">
        <f>IF(AND($B$51&gt;0,AS5&gt;0,AS17&gt;0),AS5/(AS17*$B$51),"")</f>
      </c>
      <c r="AT53" s="29">
        <f>IF(AND($B$51&gt;0,AT5&gt;0,AT17&gt;0),AT5/(AT17*$B$51),"")</f>
      </c>
      <c r="AU53" s="29">
        <f>IF(AND($B$51&gt;0,AU5&gt;0,AU17&gt;0),AU5/(AU17*$B$51),"")</f>
      </c>
      <c r="AV53" s="29">
        <f>IF(AND($B$51&gt;0,AV5&gt;0,AV17&gt;0),AV5/(AV17*$B$51),"")</f>
      </c>
      <c r="AW53" s="29">
        <f>IF(AND($B$51&gt;0,AW5&gt;0,AW17&gt;0),AW5/(AW17*$B$51),"")</f>
      </c>
      <c r="AX53" s="29">
        <f>IF(AND($B$51&gt;0,AX5&gt;0,AX17&gt;0),AX5/(AX17*$B$51),"")</f>
      </c>
      <c r="AY53" s="29">
        <f>IF(AND($B$51&gt;0,AY5&gt;0,AY17&gt;0),AY5/(AY17*$B$51),"")</f>
      </c>
      <c r="AZ53" s="29">
        <f>IF(AND($B$51&gt;0,AZ5&gt;0,AZ17&gt;0),AZ5/(AZ17*$B$51),"")</f>
      </c>
    </row>
    <row r="54" ht="12.75" customHeight="1"/>
    <row r="55" ht="12.75" customHeight="1">
      <c r="A55" s="3" t="s">
        <v>45</v>
      </c>
    </row>
    <row r="56" ht="12.75" customHeight="1">
      <c r="A56" s="3" t="s">
        <v>46</v>
      </c>
    </row>
    <row r="57" ht="12.75" customHeight="1">
      <c r="A57" s="3" t="s">
        <v>47</v>
      </c>
    </row>
    <row r="58" ht="12.75" customHeight="1">
      <c r="A58" s="9" t="s">
        <v>48</v>
      </c>
    </row>
    <row r="59" ht="12.75" customHeight="1">
      <c r="A59" s="9" t="s">
        <v>49</v>
      </c>
    </row>
    <row r="60" ht="12.75" customHeight="1">
      <c r="A60" s="3" t="s">
        <v>50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selectLockedCells="1" selectUnlockedCells="1"/>
  <printOptions/>
  <pageMargins left="0.7875" right="0.7875" top="1.025" bottom="1.02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 customHeight="1"/>
  <cols>
    <col min="1" max="6" width="11.57421875" style="0" customWidth="1"/>
    <col min="7" max="26" width="8.7109375" style="0" customWidth="1"/>
    <col min="27" max="16384" width="14.4218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875" right="0.7875" top="1.025" bottom="1.02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 customHeight="1"/>
  <cols>
    <col min="1" max="6" width="11.57421875" style="0" customWidth="1"/>
    <col min="7" max="26" width="8.7109375" style="0" customWidth="1"/>
    <col min="27" max="16384" width="14.4218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875" right="0.7875" top="1.025" bottom="1.02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Garth Fletcher</cp:lastModifiedBy>
  <dcterms:modified xsi:type="dcterms:W3CDTF">2021-08-24T03:07:24Z</dcterms:modified>
  <cp:category/>
  <cp:version/>
  <cp:contentType/>
  <cp:contentStatus/>
  <cp:revision>10</cp:revision>
</cp:coreProperties>
</file>